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EDC\Teaching and Learning\Academic Services Team (EDS Teaching)\Enrolment Advice\2025 - files locked PW = AUEDC all caps\MHEC LHEC\"/>
    </mc:Choice>
  </mc:AlternateContent>
  <xr:revisionPtr revIDLastSave="0" documentId="13_ncr:1_{565F7379-4D08-420C-A19C-D530A6AC3E38}" xr6:coauthVersionLast="47" xr6:coauthVersionMax="47" xr10:uidLastSave="{00000000-0000-0000-0000-000000000000}"/>
  <workbookProtection workbookAlgorithmName="SHA-512" workbookHashValue="hxOPFNWcZLxfl9nbmKlvvNi4qlqwLdlvAMbHqOBgtXpyVoQnPtuWecMCsH/UmAYLvn9i0/vButLy0cYI64+QmA==" workbookSaltValue="Q8WRzMkv8yR9IkxjP8Qqzw==" workbookSpinCount="100000" lockStructure="1"/>
  <bookViews>
    <workbookView xWindow="20" yWindow="740" windowWidth="19180" windowHeight="10060" xr2:uid="{3E608F24-AE44-4E6B-9808-29A01A2F6EB2}"/>
  </bookViews>
  <sheets>
    <sheet name="Enrolment Advice" sheetId="1" r:id="rId1"/>
    <sheet name="Specialisms" sheetId="2" r:id="rId2"/>
    <sheet name="Elective" sheetId="3" r:id="rId3"/>
  </sheets>
  <definedNames>
    <definedName name="area">Specialisms!$A$2,Specialisms!$A$3</definedName>
    <definedName name="electives">Elective!$A$2:$A$9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1" l="1"/>
  <c r="D35" i="1"/>
  <c r="C35" i="1"/>
  <c r="B35" i="1"/>
  <c r="A35" i="1"/>
  <c r="D21" i="1"/>
  <c r="C21" i="1"/>
  <c r="A21" i="1"/>
</calcChain>
</file>

<file path=xl/sharedStrings.xml><?xml version="1.0" encoding="utf-8"?>
<sst xmlns="http://schemas.openxmlformats.org/spreadsheetml/2006/main" count="178" uniqueCount="137">
  <si>
    <t>English (EXT)</t>
  </si>
  <si>
    <t>Area/ Catalogue</t>
  </si>
  <si>
    <t>Course Name</t>
  </si>
  <si>
    <t>Pre Req</t>
  </si>
  <si>
    <t>Study Period</t>
  </si>
  <si>
    <t>Notes</t>
  </si>
  <si>
    <t xml:space="preserve">CORE </t>
  </si>
  <si>
    <t>EDUC 2054</t>
  </si>
  <si>
    <t>Foundations in Arts Education</t>
  </si>
  <si>
    <t>-</t>
  </si>
  <si>
    <t>SPECIALISM</t>
  </si>
  <si>
    <t>PLACEMENT</t>
  </si>
  <si>
    <t>ELECTIVE</t>
  </si>
  <si>
    <t>EDUC 1102</t>
  </si>
  <si>
    <t>EDUC 1018</t>
  </si>
  <si>
    <t>Design and Technology Education</t>
  </si>
  <si>
    <t>EDUC 2058</t>
  </si>
  <si>
    <t>EDUC 2006</t>
  </si>
  <si>
    <t>Health and Physical Education</t>
  </si>
  <si>
    <t>EDUC 2056</t>
  </si>
  <si>
    <t>Humanities and Social Sciences Education</t>
  </si>
  <si>
    <t>EDUC 2061</t>
  </si>
  <si>
    <t>Teaching and Learning in Aboriginal Education</t>
  </si>
  <si>
    <t>EDUC 2078</t>
  </si>
  <si>
    <r>
      <t>Foundations in Learning and Teaching 2: Creating Positive Learning Environments</t>
    </r>
    <r>
      <rPr>
        <i/>
        <sz val="8"/>
        <color rgb="FF000000"/>
        <rFont val="Calibri"/>
        <family val="2"/>
      </rPr>
      <t xml:space="preserve"> </t>
    </r>
  </si>
  <si>
    <t>EDUC 3055</t>
  </si>
  <si>
    <t>Inclusive Education</t>
  </si>
  <si>
    <t>EDUC 3062</t>
  </si>
  <si>
    <t>CLICK HERE FOR ELECTIVE OPTIONS</t>
  </si>
  <si>
    <t>CLICK HERE TO SELECT</t>
  </si>
  <si>
    <t xml:space="preserve"> </t>
  </si>
  <si>
    <t>Arts (EXT)</t>
  </si>
  <si>
    <t>EDUC 2076</t>
  </si>
  <si>
    <t>EDUC 3078</t>
  </si>
  <si>
    <t>EDUC 4227</t>
  </si>
  <si>
    <t>EDUC 2074</t>
  </si>
  <si>
    <t>Italian</t>
  </si>
  <si>
    <t>LANG 1026 OR  LANG 1029</t>
  </si>
  <si>
    <t>LANG 1027 OR  LANG 1028</t>
  </si>
  <si>
    <t>French</t>
  </si>
  <si>
    <t>LANG 1022 or LANG 1024</t>
  </si>
  <si>
    <t>LANG 1023 or LANG 1025</t>
  </si>
  <si>
    <t>Japanese</t>
  </si>
  <si>
    <t>LANG 1034 or LANG 1032</t>
  </si>
  <si>
    <t>Catholic Studies</t>
  </si>
  <si>
    <t>EDUC 1069</t>
  </si>
  <si>
    <t>EDUC 2049</t>
  </si>
  <si>
    <t>EDUC 2063</t>
  </si>
  <si>
    <t>EDUC 4100 - Teaching Children with Disabilities - SP2 (EXT)</t>
  </si>
  <si>
    <t>EDUC 1044</t>
  </si>
  <si>
    <t>Primary Specialism 1 - Dance and Music: Social Dreaming</t>
  </si>
  <si>
    <t>Primary Specialism 2 - Drama and Visual Arts: Story Landscapes</t>
  </si>
  <si>
    <t>Primary Specialism 3 - Production, Presentation and Audience in Arts Education</t>
  </si>
  <si>
    <t>Primary Specialism 2 - Literature &amp; Digital Media</t>
  </si>
  <si>
    <t>Primary Specialisation 1 - Italian 1A or Italian 2A</t>
  </si>
  <si>
    <t>Primary Specialisation 2 - Italian 1B or Italian 2B</t>
  </si>
  <si>
    <t>Primary Specialisation 1 - French 1A or French 2A</t>
  </si>
  <si>
    <t>Primary Specialisation 2 - French 1B or French 2B</t>
  </si>
  <si>
    <t>Primary Specialisation 1 - Japanese 1A or Japanese 2A</t>
  </si>
  <si>
    <t>Primary Specialisation 2 - Japanese 1B or Japanese 2B</t>
  </si>
  <si>
    <t>Mathematics/Science</t>
  </si>
  <si>
    <t>Primary Specialism 3 - Contemporary Catholic Schools 
(intensive in Jan/Feb)</t>
  </si>
  <si>
    <t>EDUC 1069
EDUC 2049</t>
  </si>
  <si>
    <t>EDUC 2092</t>
  </si>
  <si>
    <t>EDUC 3074</t>
  </si>
  <si>
    <t>EDUC 3081</t>
  </si>
  <si>
    <t>Professional Experience 3: Informed Planning (Preschool) *9units</t>
  </si>
  <si>
    <t>EDUC 3069</t>
  </si>
  <si>
    <t>Reconceptualising Early Childhood</t>
  </si>
  <si>
    <t>EDUC 1100</t>
  </si>
  <si>
    <t>Contemporary Contexts of Early Childhood Education</t>
  </si>
  <si>
    <t>Foundations in Learning and Teaching 1: Learning through Play</t>
  </si>
  <si>
    <t>EDUC 1041</t>
  </si>
  <si>
    <t>Children’s Development: Conception to 3 Years</t>
  </si>
  <si>
    <t>Primary Specialism 1 - Catholic Scriptures: An Introduction</t>
  </si>
  <si>
    <t xml:space="preserve">Primary Specialism 2 - Catholic Theology: An Introduction </t>
  </si>
  <si>
    <t>EDUC 3001</t>
  </si>
  <si>
    <t>Children in Families &amp; Communities</t>
  </si>
  <si>
    <t>EDUC 4222</t>
  </si>
  <si>
    <t>Professional Experience 1: Introduction to Educators' Practices</t>
  </si>
  <si>
    <t>Professional Experience 2: Curriculum and Pedagogy (Early Childhood)</t>
  </si>
  <si>
    <t>EDUC 1112</t>
  </si>
  <si>
    <t>English Curriculum: Reading</t>
  </si>
  <si>
    <t>English Curriculum: Text Production</t>
  </si>
  <si>
    <t>ENVT 1013</t>
  </si>
  <si>
    <t xml:space="preserve">MATH 1057 </t>
  </si>
  <si>
    <t>Primary Specialism 2 - Mathematics for Primary Educators 1</t>
  </si>
  <si>
    <t>Primary Specialism 1 - Environment, Society and Climate</t>
  </si>
  <si>
    <t>Primary Specialism 3 - Leading Mathematics in Early Childhood Education</t>
  </si>
  <si>
    <t>Science and Mathematics Education 2 (B-5)</t>
  </si>
  <si>
    <t>English Curriculum: Language</t>
  </si>
  <si>
    <t xml:space="preserve">
MATH 1057</t>
  </si>
  <si>
    <r>
      <rPr>
        <b/>
        <sz val="9"/>
        <color rgb="FFFF0000"/>
        <rFont val="Calibri"/>
        <family val="2"/>
      </rPr>
      <t>Religious Studies (Catholic Education) students only</t>
    </r>
    <r>
      <rPr>
        <sz val="9"/>
        <color rgb="FF000000"/>
        <rFont val="Calibri"/>
        <family val="2"/>
      </rPr>
      <t xml:space="preserve"> - Required Elective - EDUC 3035 Religious Education for Catholic Schools</t>
    </r>
  </si>
  <si>
    <t xml:space="preserve">EDUC 4193 - Leadership &amp; Advocacy in Early Childhood - SP2 (EXT) </t>
  </si>
  <si>
    <t>LANG 1029 OR LANG 3012</t>
  </si>
  <si>
    <t>Primary Specialism 3 - Italian 2A or Italian 3A</t>
  </si>
  <si>
    <t>LANG 1031 OR LANG 3006</t>
  </si>
  <si>
    <r>
      <t>Primary Specialism 3 -</t>
    </r>
    <r>
      <rPr>
        <sz val="9"/>
        <color rgb="FF000000"/>
        <rFont val="Times New Roman"/>
        <family val="1"/>
      </rPr>
      <t xml:space="preserve"> </t>
    </r>
    <r>
      <rPr>
        <sz val="9"/>
        <color rgb="FF000000"/>
        <rFont val="Calibri"/>
        <family val="2"/>
      </rPr>
      <t>Japanese 2A or Japanese 3A</t>
    </r>
  </si>
  <si>
    <t>2025 – Semester 1</t>
  </si>
  <si>
    <t>2025 – Semester 2</t>
  </si>
  <si>
    <t>EDUC 1087</t>
  </si>
  <si>
    <t>Primary Specialism 1 - Teaching Linguistically Diverse Learners</t>
  </si>
  <si>
    <t>EDUC 3073</t>
  </si>
  <si>
    <t xml:space="preserve">Mathematics Education 1 </t>
  </si>
  <si>
    <t>LANTITE Self Eval
RRHAN
WWCC</t>
  </si>
  <si>
    <t>Co-req 
EDUC 1044</t>
  </si>
  <si>
    <t>Specialism:</t>
  </si>
  <si>
    <t>Select 1 specialism area above from drop down list for course options</t>
  </si>
  <si>
    <t>Replacing 
EDUC 1106</t>
  </si>
  <si>
    <t>EDUC 1044
EDUC 2058
LANTITE Attempt</t>
  </si>
  <si>
    <t>EDUC 1102
Co-req
EDUC 2092</t>
  </si>
  <si>
    <t>EDUC 1041
Co-req
EDUC 3081</t>
  </si>
  <si>
    <t>Questions?</t>
  </si>
  <si>
    <t>For any study plan/ program related enquiries:</t>
  </si>
  <si>
    <t>For any placement related enquiries:</t>
  </si>
  <si>
    <t>LANTITE enquiries:</t>
  </si>
  <si>
    <t>EDUC 2093</t>
  </si>
  <si>
    <t>Primary Specialism 3 - Grammar Across the Curriculum</t>
  </si>
  <si>
    <t>Replacing 
EDUC 4243</t>
  </si>
  <si>
    <t>LANTITE@unisa.edu.au</t>
  </si>
  <si>
    <t>EDC-Placement@unisa.edu.au</t>
  </si>
  <si>
    <t>EDC-TeachingLearning@unisa.edu.au</t>
  </si>
  <si>
    <r>
      <t xml:space="preserve">EDUC 4216 - Arts Across the Early Childhood Curriculum - SP2 (EXT)
</t>
    </r>
    <r>
      <rPr>
        <b/>
        <i/>
        <sz val="9"/>
        <color rgb="FF000000"/>
        <rFont val="Calibri"/>
        <family val="2"/>
      </rPr>
      <t>(For Non-Arts Specialism Students Only)</t>
    </r>
  </si>
  <si>
    <t xml:space="preserve">
</t>
  </si>
  <si>
    <t>Science and Mathematics Education (Junior Primary)</t>
  </si>
  <si>
    <t>EDUC 2097</t>
  </si>
  <si>
    <t>LANG 1024 OR SACE:</t>
  </si>
  <si>
    <t xml:space="preserve">Primary Specialism 3 - French 2A or SACE Stage 2 contact EDC-TeachingLearning@unisa.edu.au </t>
  </si>
  <si>
    <t>EDUC 4213 - Peers Relationships &amp; Health - SP7 intensive to be undertaken in 3rd year at latest (Pre-req EDUC 2092)</t>
  </si>
  <si>
    <t>EDUC 3065 - Brain Development in Early Childhood - SP2/SP5 (EXT)</t>
  </si>
  <si>
    <t>2024 – Semester 1</t>
  </si>
  <si>
    <t>2024 – Semester 2</t>
  </si>
  <si>
    <t>MHEC/LHEC Bachelor of Early Childhood Education (Honours) Commenced 2023</t>
  </si>
  <si>
    <t>2023 – Semester 1</t>
  </si>
  <si>
    <t>2023 – Semester 2</t>
  </si>
  <si>
    <t>EDUC 4208 - Teaching in Rural and Regional Locations - SP2  (EXT)</t>
  </si>
  <si>
    <r>
      <rPr>
        <b/>
        <sz val="16"/>
        <color rgb="FF000000"/>
        <rFont val="Calibri"/>
        <family val="2"/>
      </rPr>
      <t>IMPORTANT NOTICE:</t>
    </r>
    <r>
      <rPr>
        <sz val="11"/>
        <color rgb="FF000000"/>
        <rFont val="Calibri"/>
        <family val="2"/>
      </rPr>
      <t xml:space="preserve">
This study plan has been designed to align with current UniSA program requirements until the end of 2025 and is subject to change. 
Due to the transition to Adelaide University in 2026, all current students will receive a transition study plan in the second half of 2025 for your Adelaide University program. The transition study plan will replace any previously issued plans and will ensure that the expected remaining duration of your program is maintained (subject to successful completion of courses studied) for the purposes of Confirmation of Enrolments (CoE) and student visas for international students. 
Support for students during this transition will be provided, with details to be shared when the transition study plan is issued.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</si>
</sst>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6"/>
      <color rgb="FFFF0000"/>
      <name val="Arial Narrow"/>
      <family val="2"/>
    </font>
    <font>
      <b/>
      <sz val="8"/>
      <color theme="1"/>
      <name val="Calibri"/>
      <family val="2"/>
    </font>
    <font>
      <b/>
      <sz val="9"/>
      <color theme="1"/>
      <name val="Calibri"/>
      <family val="2"/>
    </font>
    <font>
      <b/>
      <sz val="9"/>
      <color rgb="FF000000"/>
      <name val="Calibri"/>
      <family val="2"/>
    </font>
    <font>
      <sz val="9"/>
      <color rgb="FF000000"/>
      <name val="Calibri"/>
      <family val="2"/>
    </font>
    <font>
      <sz val="9"/>
      <color theme="1"/>
      <name val="Calibri"/>
      <family val="2"/>
    </font>
    <font>
      <sz val="8"/>
      <color theme="1"/>
      <name val="Calibri"/>
      <family val="2"/>
    </font>
    <font>
      <i/>
      <sz val="8"/>
      <color rgb="FF000000"/>
      <name val="Calibri"/>
      <family val="2"/>
    </font>
    <font>
      <sz val="8"/>
      <color rgb="FF000000"/>
      <name val="Calibri"/>
      <family val="2"/>
    </font>
    <font>
      <b/>
      <sz val="9"/>
      <color theme="1"/>
      <name val="Calibri"/>
      <family val="2"/>
      <scheme val="minor"/>
    </font>
    <font>
      <sz val="9"/>
      <color rgb="FF000000"/>
      <name val="Times New Roman"/>
      <family val="1"/>
    </font>
    <font>
      <sz val="8"/>
      <name val="Calibri"/>
      <family val="2"/>
      <scheme val="minor"/>
    </font>
    <font>
      <b/>
      <sz val="9"/>
      <color rgb="FFFF0000"/>
      <name val="Calibri"/>
      <family val="2"/>
    </font>
    <font>
      <b/>
      <sz val="11"/>
      <color theme="1"/>
      <name val="Calibri"/>
      <family val="2"/>
      <scheme val="minor"/>
    </font>
    <font>
      <sz val="9"/>
      <color theme="1"/>
      <name val="Calibri"/>
      <family val="2"/>
      <scheme val="minor"/>
    </font>
    <font>
      <b/>
      <sz val="11"/>
      <color theme="1"/>
      <name val="Calibri"/>
      <family val="2"/>
    </font>
    <font>
      <b/>
      <sz val="12"/>
      <color theme="1"/>
      <name val="Calibri"/>
      <family val="2"/>
      <scheme val="minor"/>
    </font>
    <font>
      <u/>
      <sz val="11"/>
      <color theme="10"/>
      <name val="Calibri"/>
      <family val="2"/>
      <scheme val="minor"/>
    </font>
    <font>
      <b/>
      <i/>
      <sz val="9"/>
      <color rgb="FF000000"/>
      <name val="Calibri"/>
      <family val="2"/>
    </font>
    <font>
      <sz val="11"/>
      <color rgb="FF000000"/>
      <name val="Calibri"/>
      <family val="2"/>
    </font>
    <font>
      <b/>
      <sz val="16"/>
      <color rgb="FF000000"/>
      <name val="Calibri"/>
      <family val="2"/>
    </font>
  </fonts>
  <fills count="11">
    <fill>
      <patternFill patternType="none"/>
    </fill>
    <fill>
      <patternFill patternType="gray125"/>
    </fill>
    <fill>
      <patternFill patternType="solid">
        <fgColor rgb="FFBFBFBF"/>
        <bgColor indexed="64"/>
      </patternFill>
    </fill>
    <fill>
      <patternFill patternType="solid">
        <fgColor rgb="FFC6D9F1"/>
        <bgColor indexed="64"/>
      </patternFill>
    </fill>
    <fill>
      <patternFill patternType="solid">
        <fgColor rgb="FFFDE9D9"/>
        <bgColor indexed="64"/>
      </patternFill>
    </fill>
    <fill>
      <patternFill patternType="solid">
        <fgColor rgb="FFEAF1DD"/>
        <bgColor indexed="64"/>
      </patternFill>
    </fill>
    <fill>
      <patternFill patternType="solid">
        <fgColor rgb="FFFFFFFF"/>
        <bgColor indexed="64"/>
      </patternFill>
    </fill>
    <fill>
      <patternFill patternType="solid">
        <fgColor rgb="FFFFFFCC"/>
        <bgColor indexed="64"/>
      </patternFill>
    </fill>
    <fill>
      <patternFill patternType="solid">
        <fgColor theme="0"/>
        <bgColor indexed="64"/>
      </patternFill>
    </fill>
    <fill>
      <patternFill patternType="solid">
        <fgColor theme="8" tint="0.59999389629810485"/>
        <bgColor indexed="64"/>
      </patternFill>
    </fill>
    <fill>
      <gradientFill degree="90">
        <stop position="0">
          <color theme="0"/>
        </stop>
        <stop position="1">
          <color rgb="FFFF99FF"/>
        </stop>
      </gradient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8" fillId="0" borderId="0" applyNumberFormat="0" applyFill="0" applyBorder="0" applyAlignment="0" applyProtection="0"/>
  </cellStyleXfs>
  <cellXfs count="95">
    <xf numFmtId="0" fontId="0" fillId="0" borderId="0" xfId="0"/>
    <xf numFmtId="0" fontId="1" fillId="0" borderId="0" xfId="0" applyFont="1" applyAlignment="1">
      <alignment vertical="top" wrapText="1"/>
    </xf>
    <xf numFmtId="0" fontId="7" fillId="0" borderId="4" xfId="0" applyFont="1" applyBorder="1" applyAlignment="1">
      <alignment horizontal="center" vertical="center" wrapText="1"/>
    </xf>
    <xf numFmtId="0" fontId="5" fillId="5" borderId="4" xfId="0" applyFont="1" applyFill="1" applyBorder="1" applyAlignment="1">
      <alignment vertical="center" wrapText="1"/>
    </xf>
    <xf numFmtId="0" fontId="7" fillId="0" borderId="6" xfId="0" applyFont="1" applyBorder="1" applyAlignment="1">
      <alignment horizontal="center" vertical="center" wrapText="1"/>
    </xf>
    <xf numFmtId="0" fontId="3" fillId="0" borderId="0" xfId="0" applyFont="1" applyAlignment="1">
      <alignment horizontal="right" vertical="center" wrapText="1" indent="1"/>
    </xf>
    <xf numFmtId="0" fontId="6" fillId="5" borderId="1" xfId="0" applyFont="1" applyFill="1" applyBorder="1" applyAlignment="1">
      <alignment horizontal="center" vertical="center" wrapText="1"/>
    </xf>
    <xf numFmtId="0" fontId="5" fillId="5" borderId="2" xfId="0" applyFont="1" applyFill="1" applyBorder="1" applyAlignment="1">
      <alignment vertical="center" wrapText="1"/>
    </xf>
    <xf numFmtId="0" fontId="7" fillId="0" borderId="2" xfId="0" applyFont="1" applyBorder="1" applyAlignment="1">
      <alignment horizontal="center" vertical="center" wrapText="1"/>
    </xf>
    <xf numFmtId="0" fontId="5" fillId="5" borderId="3" xfId="0" applyFont="1" applyFill="1" applyBorder="1" applyAlignment="1">
      <alignment horizontal="center" vertical="center" wrapText="1"/>
    </xf>
    <xf numFmtId="0" fontId="10" fillId="0" borderId="0" xfId="0" applyFont="1"/>
    <xf numFmtId="0" fontId="5"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0" fillId="0" borderId="5" xfId="0" applyFont="1" applyBorder="1"/>
    <xf numFmtId="0" fontId="5" fillId="4" borderId="7" xfId="0" applyFont="1" applyFill="1" applyBorder="1" applyAlignment="1">
      <alignment horizontal="left" vertical="top" wrapText="1"/>
    </xf>
    <xf numFmtId="0" fontId="9" fillId="6" borderId="7" xfId="0" applyFont="1" applyFill="1" applyBorder="1" applyAlignment="1">
      <alignment horizontal="center" vertical="center" wrapText="1"/>
    </xf>
    <xf numFmtId="0" fontId="5" fillId="4" borderId="7" xfId="0" applyFont="1" applyFill="1" applyBorder="1" applyAlignment="1">
      <alignment vertical="center" wrapText="1"/>
    </xf>
    <xf numFmtId="0" fontId="5" fillId="0" borderId="3" xfId="0" applyFont="1" applyBorder="1" applyAlignment="1">
      <alignment horizontal="center" vertical="center" wrapText="1"/>
    </xf>
    <xf numFmtId="0" fontId="5" fillId="7"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10" xfId="0" applyFont="1" applyFill="1" applyBorder="1" applyAlignment="1">
      <alignment vertical="center" wrapText="1"/>
    </xf>
    <xf numFmtId="0" fontId="2" fillId="2" borderId="1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7" xfId="0" applyFont="1" applyFill="1" applyBorder="1" applyAlignment="1">
      <alignment horizontal="center" vertical="top" wrapText="1"/>
    </xf>
    <xf numFmtId="0" fontId="2" fillId="0" borderId="7" xfId="0" applyFont="1" applyBorder="1" applyAlignment="1">
      <alignment horizontal="center" vertical="center" wrapText="1"/>
    </xf>
    <xf numFmtId="0" fontId="6" fillId="3" borderId="7" xfId="0" applyFont="1" applyFill="1" applyBorder="1" applyAlignment="1">
      <alignment vertical="center" wrapText="1"/>
    </xf>
    <xf numFmtId="0" fontId="6" fillId="0" borderId="7" xfId="0" applyFont="1" applyBorder="1" applyAlignment="1">
      <alignment vertical="center" wrapText="1"/>
    </xf>
    <xf numFmtId="0" fontId="6" fillId="5" borderId="7" xfId="0" applyFont="1" applyFill="1" applyBorder="1" applyAlignment="1">
      <alignment vertical="center" wrapText="1"/>
    </xf>
    <xf numFmtId="0" fontId="6" fillId="4" borderId="7" xfId="0" applyFont="1" applyFill="1" applyBorder="1" applyAlignment="1">
      <alignment vertical="center" wrapText="1"/>
    </xf>
    <xf numFmtId="0" fontId="6" fillId="7" borderId="7" xfId="0" applyFont="1" applyFill="1" applyBorder="1" applyAlignment="1">
      <alignment vertical="center" wrapText="1"/>
    </xf>
    <xf numFmtId="0" fontId="14" fillId="0" borderId="0" xfId="0" applyFont="1"/>
    <xf numFmtId="0" fontId="14" fillId="8" borderId="0" xfId="0" applyFont="1" applyFill="1" applyAlignment="1">
      <alignment horizontal="right"/>
    </xf>
    <xf numFmtId="0" fontId="5" fillId="3" borderId="7" xfId="0" applyFont="1" applyFill="1" applyBorder="1" applyAlignment="1">
      <alignment horizontal="center" vertical="center" wrapText="1"/>
    </xf>
    <xf numFmtId="0" fontId="5" fillId="3" borderId="7" xfId="0" applyFont="1" applyFill="1" applyBorder="1" applyAlignment="1">
      <alignment vertical="center" wrapText="1"/>
    </xf>
    <xf numFmtId="0" fontId="7" fillId="0" borderId="7" xfId="0" applyFont="1" applyBorder="1" applyAlignment="1">
      <alignment horizontal="center" vertical="center" wrapText="1"/>
    </xf>
    <xf numFmtId="0" fontId="7" fillId="0" borderId="7" xfId="0" applyFont="1" applyBorder="1" applyAlignment="1">
      <alignment horizontal="center" vertical="center" wrapText="1"/>
    </xf>
    <xf numFmtId="0" fontId="5" fillId="3" borderId="7" xfId="0" applyFont="1" applyFill="1" applyBorder="1" applyAlignment="1">
      <alignment horizontal="center" vertical="center" wrapText="1"/>
    </xf>
    <xf numFmtId="0" fontId="5" fillId="3" borderId="7" xfId="0" applyFont="1" applyFill="1" applyBorder="1" applyAlignment="1">
      <alignment vertical="center" wrapText="1"/>
    </xf>
    <xf numFmtId="0" fontId="7" fillId="0" borderId="7" xfId="0" applyFont="1" applyBorder="1" applyAlignment="1">
      <alignment horizontal="center" vertical="center" wrapText="1"/>
    </xf>
    <xf numFmtId="0" fontId="15" fillId="9" borderId="0" xfId="0" applyFont="1" applyFill="1"/>
    <xf numFmtId="0" fontId="6" fillId="9" borderId="7" xfId="0" applyFont="1" applyFill="1" applyBorder="1" applyAlignment="1">
      <alignment horizontal="center" vertical="center" wrapText="1"/>
    </xf>
    <xf numFmtId="0" fontId="7" fillId="0" borderId="8" xfId="0" applyFont="1" applyBorder="1" applyAlignment="1">
      <alignment horizontal="center" vertical="center" wrapText="1"/>
    </xf>
    <xf numFmtId="0" fontId="3" fillId="2" borderId="12" xfId="0" applyFont="1" applyFill="1" applyBorder="1" applyAlignment="1">
      <alignment horizontal="center" vertical="center" wrapText="1"/>
    </xf>
    <xf numFmtId="0" fontId="4" fillId="2" borderId="13" xfId="0" applyFont="1" applyFill="1" applyBorder="1" applyAlignment="1">
      <alignment vertical="center" wrapText="1"/>
    </xf>
    <xf numFmtId="0" fontId="3" fillId="2" borderId="14" xfId="0" applyFont="1" applyFill="1" applyBorder="1" applyAlignment="1">
      <alignment horizontal="center" vertical="center" wrapText="1"/>
    </xf>
    <xf numFmtId="0" fontId="4" fillId="2" borderId="11" xfId="0" applyFont="1" applyFill="1" applyBorder="1" applyAlignment="1">
      <alignment vertical="center" wrapText="1"/>
    </xf>
    <xf numFmtId="0" fontId="6" fillId="3" borderId="7" xfId="0" applyFont="1" applyFill="1" applyBorder="1" applyAlignment="1">
      <alignment horizontal="center" vertical="center" wrapText="1"/>
    </xf>
    <xf numFmtId="0" fontId="6" fillId="5" borderId="7" xfId="0" applyFont="1" applyFill="1" applyBorder="1" applyAlignment="1" applyProtection="1">
      <alignment horizontal="center" vertical="center" wrapText="1"/>
      <protection hidden="1"/>
    </xf>
    <xf numFmtId="0" fontId="5" fillId="5" borderId="7" xfId="0" applyFont="1" applyFill="1" applyBorder="1" applyAlignment="1" applyProtection="1">
      <alignment vertical="center" wrapText="1"/>
      <protection hidden="1"/>
    </xf>
    <xf numFmtId="0" fontId="7" fillId="0" borderId="7" xfId="0" applyFont="1" applyBorder="1" applyAlignment="1" applyProtection="1">
      <alignment horizontal="center" vertical="center" wrapText="1"/>
      <protection hidden="1"/>
    </xf>
    <xf numFmtId="0" fontId="9" fillId="6" borderId="7" xfId="0" applyFont="1" applyFill="1" applyBorder="1" applyAlignment="1" applyProtection="1">
      <alignment horizontal="center" vertical="center" wrapText="1"/>
      <protection hidden="1"/>
    </xf>
    <xf numFmtId="0" fontId="5" fillId="3" borderId="7" xfId="0" applyFont="1" applyFill="1" applyBorder="1" applyAlignment="1">
      <alignment horizontal="center" vertical="center" wrapText="1"/>
    </xf>
    <xf numFmtId="0" fontId="5" fillId="3" borderId="7" xfId="0" applyFont="1" applyFill="1" applyBorder="1" applyAlignment="1">
      <alignment vertical="center" wrapText="1"/>
    </xf>
    <xf numFmtId="0" fontId="5" fillId="7" borderId="6"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7"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hidden="1"/>
    </xf>
    <xf numFmtId="0" fontId="7" fillId="6" borderId="7" xfId="0" applyFont="1" applyFill="1" applyBorder="1" applyAlignment="1" applyProtection="1">
      <alignment horizontal="center" vertical="center" wrapText="1"/>
      <protection locked="0"/>
    </xf>
    <xf numFmtId="0" fontId="7" fillId="6" borderId="7" xfId="0" applyFont="1" applyFill="1" applyBorder="1" applyAlignment="1" applyProtection="1">
      <alignment horizontal="center" vertical="center" wrapText="1"/>
      <protection locked="0" hidden="1"/>
    </xf>
    <xf numFmtId="1" fontId="7" fillId="0" borderId="1" xfId="0" applyNumberFormat="1" applyFont="1" applyBorder="1" applyAlignment="1">
      <alignment horizontal="center" vertical="center" wrapText="1"/>
    </xf>
    <xf numFmtId="1" fontId="7" fillId="0" borderId="7" xfId="0" quotePrefix="1" applyNumberFormat="1" applyFont="1" applyBorder="1" applyAlignment="1">
      <alignment horizontal="center" vertical="center" wrapText="1"/>
    </xf>
    <xf numFmtId="0" fontId="17" fillId="0" borderId="12" xfId="0" applyFont="1" applyBorder="1"/>
    <xf numFmtId="0" fontId="0" fillId="0" borderId="13" xfId="0" applyBorder="1"/>
    <xf numFmtId="0" fontId="0" fillId="0" borderId="15" xfId="0" applyBorder="1"/>
    <xf numFmtId="0" fontId="18" fillId="0" borderId="0" xfId="1" applyBorder="1"/>
    <xf numFmtId="0" fontId="0" fillId="0" borderId="0" xfId="0" applyBorder="1"/>
    <xf numFmtId="0" fontId="0" fillId="0" borderId="17" xfId="0" applyBorder="1"/>
    <xf numFmtId="0" fontId="14" fillId="0" borderId="16" xfId="0" applyFont="1" applyBorder="1"/>
    <xf numFmtId="0" fontId="14" fillId="0" borderId="0" xfId="0" applyFont="1" applyBorder="1"/>
    <xf numFmtId="0" fontId="18" fillId="0" borderId="11" xfId="1" applyBorder="1"/>
    <xf numFmtId="0" fontId="0" fillId="0" borderId="11" xfId="0" applyBorder="1"/>
    <xf numFmtId="0" fontId="0" fillId="0" borderId="18" xfId="0" applyBorder="1"/>
    <xf numFmtId="0" fontId="16" fillId="0" borderId="0" xfId="0" applyFont="1" applyAlignment="1">
      <alignment horizontal="center" vertical="center"/>
    </xf>
    <xf numFmtId="0" fontId="14" fillId="10" borderId="11" xfId="0" applyFont="1" applyFill="1" applyBorder="1" applyAlignment="1" applyProtection="1">
      <alignment horizontal="center" vertical="center"/>
      <protection locked="0"/>
    </xf>
    <xf numFmtId="0" fontId="14" fillId="0" borderId="16" xfId="0" applyFont="1" applyBorder="1" applyAlignment="1">
      <alignment horizontal="left"/>
    </xf>
    <xf numFmtId="0" fontId="14" fillId="0" borderId="0" xfId="0" applyFont="1" applyBorder="1" applyAlignment="1">
      <alignment horizontal="left"/>
    </xf>
    <xf numFmtId="0" fontId="14" fillId="0" borderId="14" xfId="0" applyFont="1" applyBorder="1" applyAlignment="1">
      <alignment horizontal="left"/>
    </xf>
    <xf numFmtId="0" fontId="14" fillId="0" borderId="11" xfId="0" applyFont="1" applyBorder="1" applyAlignment="1">
      <alignment horizontal="left"/>
    </xf>
    <xf numFmtId="0" fontId="5" fillId="7" borderId="6"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0" xfId="0" applyFill="1" applyBorder="1"/>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study.unisa.edu.au/student-placements-and-internships/teaching-and-education/#requirements" TargetMode="External"/><Relationship Id="rId2" Type="http://schemas.openxmlformats.org/officeDocument/2006/relationships/hyperlink" Target="https://study.unisa.edu.au/student-placements-and-internships/teaching-and-education/#your-commitment" TargetMode="External"/><Relationship Id="rId1" Type="http://schemas.openxmlformats.org/officeDocument/2006/relationships/image" Target="../media/image1.png"/><Relationship Id="rId4" Type="http://schemas.openxmlformats.org/officeDocument/2006/relationships/hyperlink" Target="https://search.unisa.edu.au/s/search.html?collection=study-search&amp;query=EDUC&amp;profile=external&amp;f.Tabs%7Ctab=Degrees+%26+Courses#sr" TargetMode="External"/></Relationships>
</file>

<file path=xl/drawings/drawing1.xml><?xml version="1.0" encoding="utf-8"?>
<xdr:wsDr xmlns:xdr="http://schemas.openxmlformats.org/drawingml/2006/spreadsheetDrawing" xmlns:a="http://schemas.openxmlformats.org/drawingml/2006/main">
  <xdr:twoCellAnchor>
    <xdr:from>
      <xdr:col>2</xdr:col>
      <xdr:colOff>819150</xdr:colOff>
      <xdr:row>1</xdr:row>
      <xdr:rowOff>19050</xdr:rowOff>
    </xdr:from>
    <xdr:to>
      <xdr:col>4</xdr:col>
      <xdr:colOff>561975</xdr:colOff>
      <xdr:row>3</xdr:row>
      <xdr:rowOff>36064</xdr:rowOff>
    </xdr:to>
    <xdr:pic>
      <xdr:nvPicPr>
        <xdr:cNvPr id="2" name="Picture 2">
          <a:extLst>
            <a:ext uri="{FF2B5EF4-FFF2-40B4-BE49-F238E27FC236}">
              <a16:creationId xmlns:a16="http://schemas.microsoft.com/office/drawing/2014/main" id="{E1596418-556F-4B2E-A221-E7FF3B435F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0" y="209550"/>
          <a:ext cx="1247775" cy="3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xdr:row>
      <xdr:rowOff>57150</xdr:rowOff>
    </xdr:from>
    <xdr:ext cx="4762500" cy="504826"/>
    <xdr:sp macro="" textlink="">
      <xdr:nvSpPr>
        <xdr:cNvPr id="3" name="TextBox 2">
          <a:extLst>
            <a:ext uri="{FF2B5EF4-FFF2-40B4-BE49-F238E27FC236}">
              <a16:creationId xmlns:a16="http://schemas.microsoft.com/office/drawing/2014/main" id="{1BC30463-0F7F-489C-9567-3925B2D4D97C}"/>
            </a:ext>
          </a:extLst>
        </xdr:cNvPr>
        <xdr:cNvSpPr txBox="1"/>
      </xdr:nvSpPr>
      <xdr:spPr>
        <a:xfrm>
          <a:off x="0" y="247650"/>
          <a:ext cx="4762500" cy="504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rgbClr val="FF0000"/>
              </a:solidFill>
              <a:latin typeface="+mn-lt"/>
            </a:rPr>
            <a:t>This structure cannot be altered. If you fail, withdraw or are part-time contact </a:t>
          </a:r>
          <a:br>
            <a:rPr lang="en-US" sz="1100" b="1">
              <a:solidFill>
                <a:srgbClr val="FF0000"/>
              </a:solidFill>
              <a:latin typeface="+mn-lt"/>
            </a:rPr>
          </a:br>
          <a:r>
            <a:rPr lang="en-US" sz="1100" b="1">
              <a:solidFill>
                <a:srgbClr val="0070C0"/>
              </a:solidFill>
              <a:latin typeface="+mn-lt"/>
            </a:rPr>
            <a:t>EDC-TeachingLearning@unisa.edu.au</a:t>
          </a:r>
          <a:r>
            <a:rPr lang="en-US" sz="1100" b="1">
              <a:solidFill>
                <a:srgbClr val="FF0000"/>
              </a:solidFill>
              <a:latin typeface="+mn-lt"/>
            </a:rPr>
            <a:t> for a personalised study plan</a:t>
          </a:r>
        </a:p>
      </xdr:txBody>
    </xdr:sp>
    <xdr:clientData/>
  </xdr:oneCellAnchor>
  <xdr:oneCellAnchor>
    <xdr:from>
      <xdr:col>9</xdr:col>
      <xdr:colOff>257175</xdr:colOff>
      <xdr:row>20</xdr:row>
      <xdr:rowOff>149225</xdr:rowOff>
    </xdr:from>
    <xdr:ext cx="523875" cy="285750"/>
    <xdr:sp macro="" textlink="">
      <xdr:nvSpPr>
        <xdr:cNvPr id="15" name="TextBox 4">
          <a:hlinkClick xmlns:r="http://schemas.openxmlformats.org/officeDocument/2006/relationships" r:id="rId2"/>
          <a:extLst>
            <a:ext uri="{FF2B5EF4-FFF2-40B4-BE49-F238E27FC236}">
              <a16:creationId xmlns:a16="http://schemas.microsoft.com/office/drawing/2014/main" id="{68F72EEF-E3AA-4CE2-97D0-3D99AE2F23C2}"/>
            </a:ext>
          </a:extLst>
        </xdr:cNvPr>
        <xdr:cNvSpPr txBox="1"/>
      </xdr:nvSpPr>
      <xdr:spPr>
        <a:xfrm>
          <a:off x="9182100" y="4054475"/>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13</xdr:col>
      <xdr:colOff>180975</xdr:colOff>
      <xdr:row>21</xdr:row>
      <xdr:rowOff>53975</xdr:rowOff>
    </xdr:from>
    <xdr:ext cx="523875" cy="285750"/>
    <xdr:sp macro="" textlink="">
      <xdr:nvSpPr>
        <xdr:cNvPr id="14" name="TextBox 5">
          <a:hlinkClick xmlns:r="http://schemas.openxmlformats.org/officeDocument/2006/relationships" r:id="rId3"/>
          <a:extLst>
            <a:ext uri="{FF2B5EF4-FFF2-40B4-BE49-F238E27FC236}">
              <a16:creationId xmlns:a16="http://schemas.microsoft.com/office/drawing/2014/main" id="{A4B233ED-D28B-4C67-8AB9-B463398B511F}"/>
            </a:ext>
          </a:extLst>
        </xdr:cNvPr>
        <xdr:cNvSpPr txBox="1"/>
      </xdr:nvSpPr>
      <xdr:spPr>
        <a:xfrm>
          <a:off x="11544300" y="4406900"/>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7</xdr:col>
      <xdr:colOff>247650</xdr:colOff>
      <xdr:row>23</xdr:row>
      <xdr:rowOff>47625</xdr:rowOff>
    </xdr:from>
    <xdr:ext cx="523875" cy="285750"/>
    <xdr:sp macro="" textlink="">
      <xdr:nvSpPr>
        <xdr:cNvPr id="13" name="TextBox 6">
          <a:hlinkClick xmlns:r="http://schemas.openxmlformats.org/officeDocument/2006/relationships" r:id="rId4"/>
          <a:extLst>
            <a:ext uri="{FF2B5EF4-FFF2-40B4-BE49-F238E27FC236}">
              <a16:creationId xmlns:a16="http://schemas.microsoft.com/office/drawing/2014/main" id="{B3624967-2EC1-4B0E-B0F0-29D85E73724F}"/>
            </a:ext>
          </a:extLst>
        </xdr:cNvPr>
        <xdr:cNvSpPr txBox="1"/>
      </xdr:nvSpPr>
      <xdr:spPr>
        <a:xfrm>
          <a:off x="7858125" y="4895850"/>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6</xdr:col>
      <xdr:colOff>0</xdr:colOff>
      <xdr:row>11</xdr:row>
      <xdr:rowOff>0</xdr:rowOff>
    </xdr:from>
    <xdr:ext cx="5476875" cy="3709092"/>
    <xdr:sp macro="" textlink="">
      <xdr:nvSpPr>
        <xdr:cNvPr id="10" name="TextBox 3">
          <a:extLst>
            <a:ext uri="{FF2B5EF4-FFF2-40B4-BE49-F238E27FC236}">
              <a16:creationId xmlns:a16="http://schemas.microsoft.com/office/drawing/2014/main" id="{ED797419-01FE-49D7-9581-C39A30D20F9B}"/>
            </a:ext>
          </a:extLst>
        </xdr:cNvPr>
        <xdr:cNvSpPr txBox="1"/>
      </xdr:nvSpPr>
      <xdr:spPr>
        <a:xfrm>
          <a:off x="7038975" y="2676525"/>
          <a:ext cx="5476875" cy="370909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lang="en-US" sz="1100" b="0" i="1" u="sng">
              <a:solidFill>
                <a:schemeClr val="tx1"/>
              </a:solidFill>
              <a:effectLst/>
              <a:latin typeface="+mn-lt"/>
              <a:ea typeface="+mn-ea"/>
              <a:cs typeface="+mn-cs"/>
            </a:rPr>
            <a:t>Notes:</a:t>
          </a:r>
        </a:p>
        <a:p>
          <a:pPr algn="l" eaLnBrk="1" fontAlgn="auto" latinLnBrk="0" hangingPunct="1"/>
          <a:r>
            <a:rPr lang="en-US" sz="1100" b="1" u="sng">
              <a:solidFill>
                <a:srgbClr val="FF0000"/>
              </a:solidFill>
              <a:effectLst/>
              <a:latin typeface="+mn-lt"/>
              <a:ea typeface="+mn-ea"/>
              <a:cs typeface="+mn-cs"/>
            </a:rPr>
            <a:t>THIS PROGRAM</a:t>
          </a:r>
          <a:r>
            <a:rPr lang="en-US" sz="1100" b="1" u="sng" baseline="0">
              <a:solidFill>
                <a:srgbClr val="FF0000"/>
              </a:solidFill>
              <a:effectLst/>
              <a:latin typeface="+mn-lt"/>
              <a:ea typeface="+mn-ea"/>
              <a:cs typeface="+mn-cs"/>
            </a:rPr>
            <a:t> SEQUENCE </a:t>
          </a:r>
          <a:r>
            <a:rPr lang="en-US" sz="1100" b="1" u="sng">
              <a:solidFill>
                <a:srgbClr val="FF0000"/>
              </a:solidFill>
              <a:effectLst/>
              <a:latin typeface="+mn-lt"/>
              <a:ea typeface="+mn-ea"/>
              <a:cs typeface="+mn-cs"/>
            </a:rPr>
            <a:t>CANNOT BE ALTERED </a:t>
          </a:r>
          <a:r>
            <a:rPr lang="en-US" sz="1100" b="1">
              <a:solidFill>
                <a:schemeClr val="tx1"/>
              </a:solidFill>
              <a:effectLst/>
              <a:latin typeface="+mn-lt"/>
              <a:ea typeface="+mn-ea"/>
              <a:cs typeface="+mn-cs"/>
            </a:rPr>
            <a:t>- If you fail/withdraw from a course or would like to study part time contact Education Futures for an</a:t>
          </a:r>
          <a:r>
            <a:rPr lang="en-US" sz="1100" b="1" baseline="0">
              <a:solidFill>
                <a:schemeClr val="tx1"/>
              </a:solidFill>
              <a:effectLst/>
              <a:latin typeface="+mn-lt"/>
              <a:ea typeface="+mn-ea"/>
              <a:cs typeface="+mn-cs"/>
            </a:rPr>
            <a:t> individualised </a:t>
          </a:r>
          <a:r>
            <a:rPr lang="en-US" sz="1100" b="1">
              <a:solidFill>
                <a:schemeClr val="tx1"/>
              </a:solidFill>
              <a:effectLst/>
              <a:latin typeface="+mn-lt"/>
              <a:ea typeface="+mn-ea"/>
              <a:cs typeface="+mn-cs"/>
            </a:rPr>
            <a:t>study plan.</a:t>
          </a:r>
          <a:endParaRPr lang="en-AU">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This Study Plan is based on UniSA’s current full</a:t>
          </a:r>
          <a:r>
            <a:rPr lang="en-US" sz="1100" baseline="0">
              <a:solidFill>
                <a:schemeClr val="tx1"/>
              </a:solidFill>
              <a:effectLst/>
              <a:latin typeface="+mn-lt"/>
              <a:ea typeface="+mn-ea"/>
              <a:cs typeface="+mn-cs"/>
            </a:rPr>
            <a:t> time</a:t>
          </a:r>
          <a:r>
            <a:rPr lang="en-US" sz="1100">
              <a:solidFill>
                <a:schemeClr val="tx1"/>
              </a:solidFill>
              <a:effectLst/>
              <a:latin typeface="+mn-lt"/>
              <a:ea typeface="+mn-ea"/>
              <a:cs typeface="+mn-cs"/>
            </a:rPr>
            <a:t> program structure.  UniSA reserves the right to vary the program structure and timetable.  </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UniSA has 7 study periods each calendar year with Study Periods 1, 2 and 3 being the first half of the year (Semester 1) and Study Periods 4, 5, 6 and 7 being the second half of the year (Semester 2). Study Period 7 courses can be scheduled anytime from November to February of the following year. Please refer to the class timetable for exact course dates. </a:t>
          </a:r>
          <a:endParaRPr lang="en-US">
            <a:effectLst/>
          </a:endParaRPr>
        </a:p>
        <a:p>
          <a:pPr algn="l"/>
          <a:endParaRPr lang="en-US" sz="1100" b="0">
            <a:solidFill>
              <a:schemeClr val="tx1"/>
            </a:solidFill>
            <a:effectLst/>
            <a:latin typeface="+mn-lt"/>
            <a:ea typeface="+mn-ea"/>
            <a:cs typeface="+mn-cs"/>
          </a:endParaRPr>
        </a:p>
        <a:p>
          <a:pPr algn="l"/>
          <a:r>
            <a:rPr lang="en-US" sz="1100" b="0">
              <a:solidFill>
                <a:schemeClr val="tx1"/>
              </a:solidFill>
              <a:effectLst/>
              <a:latin typeface="+mn-lt"/>
              <a:ea typeface="+mn-ea"/>
              <a:cs typeface="+mn-cs"/>
            </a:rPr>
            <a:t>- Please remember</a:t>
          </a:r>
          <a:r>
            <a:rPr lang="en-US" sz="1100" b="0" baseline="0">
              <a:solidFill>
                <a:schemeClr val="tx1"/>
              </a:solidFill>
              <a:effectLst/>
              <a:latin typeface="+mn-lt"/>
              <a:ea typeface="+mn-ea"/>
              <a:cs typeface="+mn-cs"/>
            </a:rPr>
            <a:t> to pay attention to the notes listed against classes in My Enrolment - only enrol into classes designated to your particular cohort. If no cohorts are listed you can enrol into any class that still has places. </a:t>
          </a:r>
        </a:p>
        <a:p>
          <a:pPr algn="l"/>
          <a:endParaRPr lang="en-US" sz="1100" b="0" baseline="0">
            <a:solidFill>
              <a:schemeClr val="tx1"/>
            </a:solidFill>
            <a:effectLst/>
            <a:latin typeface="+mn-lt"/>
            <a:ea typeface="+mn-ea"/>
            <a:cs typeface="+mn-cs"/>
          </a:endParaRPr>
        </a:p>
        <a:p>
          <a:pPr algn="l"/>
          <a:r>
            <a:rPr lang="en-US" sz="1100" b="0" baseline="0">
              <a:solidFill>
                <a:schemeClr val="tx1"/>
              </a:solidFill>
              <a:effectLst/>
              <a:latin typeface="+mn-lt"/>
              <a:ea typeface="+mn-ea"/>
              <a:cs typeface="+mn-cs"/>
            </a:rPr>
            <a:t>- First Year Education programs do not have an Enrolment Advice Session (PEAS)</a:t>
          </a:r>
        </a:p>
        <a:p>
          <a:pPr algn="l"/>
          <a:endParaRPr lang="en-US" sz="1100" b="0" baseline="0">
            <a:solidFill>
              <a:schemeClr val="tx1"/>
            </a:solidFill>
            <a:effectLst/>
            <a:latin typeface="+mn-lt"/>
            <a:ea typeface="+mn-ea"/>
            <a:cs typeface="+mn-cs"/>
          </a:endParaRPr>
        </a:p>
        <a:p>
          <a:pPr algn="l"/>
          <a:r>
            <a:rPr lang="en-US" sz="1100" b="0" baseline="0">
              <a:solidFill>
                <a:schemeClr val="tx1"/>
              </a:solidFill>
              <a:effectLst/>
              <a:latin typeface="+mn-lt"/>
              <a:ea typeface="+mn-ea"/>
              <a:cs typeface="+mn-cs"/>
            </a:rPr>
            <a:t>- Whyalla + Mt Gambier students should enrol into the external class if a specific MTG/WHY class is not available</a:t>
          </a:r>
          <a:endParaRPr lang="en-AU">
            <a:effectLst/>
          </a:endParaRPr>
        </a:p>
        <a:p>
          <a:endParaRPr lang="en-US" sz="1100">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DC-TeachingLearning@unisa.edu.au" TargetMode="External"/><Relationship Id="rId2" Type="http://schemas.openxmlformats.org/officeDocument/2006/relationships/hyperlink" Target="mailto:EDC-Placement@unisa.edu.au" TargetMode="External"/><Relationship Id="rId1" Type="http://schemas.openxmlformats.org/officeDocument/2006/relationships/hyperlink" Target="mailto:LANTITE@unisa.edu.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A9FD-53C9-43F8-B7A3-E5C0D1C9B7F7}">
  <dimension ref="A1:O45"/>
  <sheetViews>
    <sheetView tabSelected="1" topLeftCell="A28" zoomScale="75" zoomScaleNormal="75" workbookViewId="0">
      <selection activeCell="B46" sqref="B46"/>
    </sheetView>
  </sheetViews>
  <sheetFormatPr defaultRowHeight="14.5" x14ac:dyDescent="0.35"/>
  <cols>
    <col min="1" max="1" width="9.7265625" customWidth="1"/>
    <col min="2" max="2" width="52.26953125" customWidth="1"/>
    <col min="3" max="3" width="13.453125" customWidth="1"/>
    <col min="4" max="4" width="9.81640625" customWidth="1"/>
    <col min="5" max="5" width="11.1796875" bestFit="1" customWidth="1"/>
    <col min="7" max="7" width="9.81640625" customWidth="1"/>
    <col min="8" max="8" width="10.54296875" customWidth="1"/>
  </cols>
  <sheetData>
    <row r="1" spans="1:8" x14ac:dyDescent="0.35">
      <c r="A1" s="73" t="s">
        <v>132</v>
      </c>
      <c r="B1" s="73"/>
      <c r="C1" s="73"/>
      <c r="D1" s="73"/>
      <c r="E1" s="73"/>
    </row>
    <row r="2" spans="1:8" ht="15.75" customHeight="1" x14ac:dyDescent="0.35">
      <c r="A2" s="1"/>
      <c r="B2" s="1"/>
      <c r="C2" s="1"/>
      <c r="D2" s="1"/>
      <c r="E2" s="1"/>
      <c r="F2" s="1"/>
      <c r="G2" s="1"/>
      <c r="H2" s="1"/>
    </row>
    <row r="3" spans="1:8" ht="14.25" customHeight="1" x14ac:dyDescent="0.35">
      <c r="A3" s="1"/>
      <c r="B3" s="1"/>
      <c r="C3" s="1"/>
      <c r="D3" s="1"/>
      <c r="E3" s="1"/>
      <c r="F3" s="1"/>
      <c r="G3" s="1"/>
      <c r="H3" s="1"/>
    </row>
    <row r="4" spans="1:8" ht="15" customHeight="1" x14ac:dyDescent="0.35">
      <c r="A4" s="1"/>
      <c r="B4" s="1"/>
      <c r="C4" s="1"/>
      <c r="D4" s="1"/>
      <c r="E4" s="1"/>
      <c r="F4" s="1"/>
      <c r="G4" s="1"/>
      <c r="H4" s="1"/>
    </row>
    <row r="5" spans="1:8" s="31" customFormat="1" x14ac:dyDescent="0.35">
      <c r="B5" s="32" t="s">
        <v>106</v>
      </c>
      <c r="C5" s="74" t="s">
        <v>29</v>
      </c>
      <c r="D5" s="74"/>
    </row>
    <row r="6" spans="1:8" ht="34.5" customHeight="1" x14ac:dyDescent="0.35">
      <c r="A6" s="25" t="s">
        <v>1</v>
      </c>
      <c r="B6" s="25" t="s">
        <v>2</v>
      </c>
      <c r="C6" s="25" t="s">
        <v>3</v>
      </c>
      <c r="D6" s="25" t="s">
        <v>4</v>
      </c>
      <c r="E6" s="25" t="s">
        <v>5</v>
      </c>
    </row>
    <row r="7" spans="1:8" x14ac:dyDescent="0.35">
      <c r="A7" s="43"/>
      <c r="B7" s="44" t="s">
        <v>133</v>
      </c>
      <c r="C7" s="21"/>
      <c r="D7" s="21"/>
      <c r="E7" s="22"/>
      <c r="G7" s="26"/>
      <c r="H7" s="27" t="s">
        <v>6</v>
      </c>
    </row>
    <row r="8" spans="1:8" x14ac:dyDescent="0.35">
      <c r="A8" s="47" t="s">
        <v>69</v>
      </c>
      <c r="B8" s="38" t="s">
        <v>70</v>
      </c>
      <c r="C8" s="39" t="s">
        <v>9</v>
      </c>
      <c r="D8" s="39">
        <v>2</v>
      </c>
      <c r="E8" s="56"/>
      <c r="G8" s="28"/>
      <c r="H8" s="27" t="s">
        <v>10</v>
      </c>
    </row>
    <row r="9" spans="1:8" x14ac:dyDescent="0.35">
      <c r="A9" s="37" t="s">
        <v>13</v>
      </c>
      <c r="B9" s="38" t="s">
        <v>71</v>
      </c>
      <c r="C9" s="39" t="s">
        <v>9</v>
      </c>
      <c r="D9" s="39">
        <v>2</v>
      </c>
      <c r="E9" s="56"/>
      <c r="G9" s="29"/>
      <c r="H9" s="27" t="s">
        <v>11</v>
      </c>
    </row>
    <row r="10" spans="1:8" ht="31.5" x14ac:dyDescent="0.35">
      <c r="A10" s="23" t="s">
        <v>49</v>
      </c>
      <c r="B10" s="16" t="s">
        <v>79</v>
      </c>
      <c r="C10" s="39" t="s">
        <v>104</v>
      </c>
      <c r="D10" s="39">
        <v>2</v>
      </c>
      <c r="E10" s="56"/>
      <c r="G10" s="30"/>
      <c r="H10" s="27" t="s">
        <v>12</v>
      </c>
    </row>
    <row r="11" spans="1:8" ht="21" x14ac:dyDescent="0.35">
      <c r="A11" s="37" t="s">
        <v>72</v>
      </c>
      <c r="B11" s="38" t="s">
        <v>73</v>
      </c>
      <c r="C11" s="42" t="s">
        <v>105</v>
      </c>
      <c r="D11" s="39">
        <v>2</v>
      </c>
      <c r="E11" s="56"/>
    </row>
    <row r="12" spans="1:8" x14ac:dyDescent="0.35">
      <c r="A12" s="45"/>
      <c r="B12" s="46" t="s">
        <v>134</v>
      </c>
      <c r="C12" s="21"/>
      <c r="D12" s="21"/>
      <c r="E12" s="22"/>
      <c r="G12" s="5"/>
    </row>
    <row r="13" spans="1:8" ht="21" x14ac:dyDescent="0.35">
      <c r="A13" s="52" t="s">
        <v>81</v>
      </c>
      <c r="B13" s="53" t="s">
        <v>90</v>
      </c>
      <c r="C13" s="35" t="s">
        <v>108</v>
      </c>
      <c r="D13" s="35">
        <v>5</v>
      </c>
      <c r="E13" s="56"/>
    </row>
    <row r="14" spans="1:8" x14ac:dyDescent="0.35">
      <c r="A14" s="33" t="s">
        <v>14</v>
      </c>
      <c r="B14" s="34" t="s">
        <v>15</v>
      </c>
      <c r="C14" s="35" t="s">
        <v>9</v>
      </c>
      <c r="D14" s="35">
        <v>5</v>
      </c>
      <c r="E14" s="56"/>
    </row>
    <row r="15" spans="1:8" x14ac:dyDescent="0.35">
      <c r="A15" s="33" t="s">
        <v>76</v>
      </c>
      <c r="B15" s="34" t="s">
        <v>77</v>
      </c>
      <c r="C15" s="35" t="s">
        <v>9</v>
      </c>
      <c r="D15" s="35">
        <v>5</v>
      </c>
      <c r="E15" s="56"/>
    </row>
    <row r="16" spans="1:8" x14ac:dyDescent="0.35">
      <c r="A16" s="41" t="s">
        <v>7</v>
      </c>
      <c r="B16" s="40" t="s">
        <v>8</v>
      </c>
      <c r="C16" s="36" t="s">
        <v>9</v>
      </c>
      <c r="D16" s="36">
        <v>5</v>
      </c>
      <c r="E16" s="56"/>
    </row>
    <row r="17" spans="1:15" x14ac:dyDescent="0.35">
      <c r="A17" s="19"/>
      <c r="B17" s="20" t="s">
        <v>130</v>
      </c>
      <c r="C17" s="21"/>
      <c r="D17" s="21"/>
      <c r="E17" s="22"/>
    </row>
    <row r="18" spans="1:15" x14ac:dyDescent="0.35">
      <c r="A18" s="55" t="s">
        <v>16</v>
      </c>
      <c r="B18" s="53" t="s">
        <v>82</v>
      </c>
      <c r="C18" s="42" t="s">
        <v>81</v>
      </c>
      <c r="D18" s="35">
        <v>2</v>
      </c>
      <c r="E18" s="56"/>
    </row>
    <row r="19" spans="1:15" x14ac:dyDescent="0.35">
      <c r="A19" s="33" t="s">
        <v>17</v>
      </c>
      <c r="B19" s="34" t="s">
        <v>18</v>
      </c>
      <c r="C19" s="35" t="s">
        <v>9</v>
      </c>
      <c r="D19" s="35">
        <v>2</v>
      </c>
      <c r="E19" s="56"/>
    </row>
    <row r="20" spans="1:15" x14ac:dyDescent="0.35">
      <c r="A20" s="33" t="s">
        <v>19</v>
      </c>
      <c r="B20" s="34" t="s">
        <v>20</v>
      </c>
      <c r="C20" s="35" t="s">
        <v>9</v>
      </c>
      <c r="D20" s="35">
        <v>2</v>
      </c>
      <c r="E20" s="56"/>
    </row>
    <row r="21" spans="1:15" ht="35.25" customHeight="1" x14ac:dyDescent="0.35">
      <c r="A21" s="48" t="str">
        <f>VLOOKUP($C$5,Specialisms!1:1048576,2,FALSE)</f>
        <v xml:space="preserve"> </v>
      </c>
      <c r="B21" s="49" t="str">
        <f>VLOOKUP($C$5,Specialisms!1:1048576,3,FALSE)</f>
        <v>Select 1 specialism area above from drop down list for course options</v>
      </c>
      <c r="C21" s="50" t="str">
        <f>VLOOKUP($C$5,Specialisms!1:1048576,4,FALSE)</f>
        <v xml:space="preserve"> </v>
      </c>
      <c r="D21" s="50" t="str">
        <f>VLOOKUP($C$5,Specialisms!1:1048576,5,FALSE)</f>
        <v xml:space="preserve"> </v>
      </c>
      <c r="E21" s="57"/>
    </row>
    <row r="22" spans="1:15" x14ac:dyDescent="0.35">
      <c r="A22" s="19"/>
      <c r="B22" s="20" t="s">
        <v>131</v>
      </c>
      <c r="C22" s="21"/>
      <c r="D22" s="21"/>
      <c r="E22" s="22"/>
    </row>
    <row r="23" spans="1:15" ht="31.5" x14ac:dyDescent="0.35">
      <c r="A23" s="23" t="s">
        <v>63</v>
      </c>
      <c r="B23" s="16" t="s">
        <v>80</v>
      </c>
      <c r="C23" s="35" t="s">
        <v>109</v>
      </c>
      <c r="D23" s="35">
        <v>5</v>
      </c>
      <c r="E23" s="56"/>
    </row>
    <row r="24" spans="1:15" x14ac:dyDescent="0.35">
      <c r="A24" s="33" t="s">
        <v>102</v>
      </c>
      <c r="B24" s="34" t="s">
        <v>103</v>
      </c>
      <c r="C24" s="35"/>
      <c r="D24" s="35">
        <v>5</v>
      </c>
      <c r="E24" s="56"/>
    </row>
    <row r="25" spans="1:15" x14ac:dyDescent="0.35">
      <c r="A25" s="33" t="s">
        <v>21</v>
      </c>
      <c r="B25" s="34" t="s">
        <v>22</v>
      </c>
      <c r="C25" s="35" t="s">
        <v>9</v>
      </c>
      <c r="D25" s="61">
        <v>5</v>
      </c>
      <c r="E25" s="56"/>
    </row>
    <row r="26" spans="1:15" ht="31.5" x14ac:dyDescent="0.35">
      <c r="A26" s="33" t="s">
        <v>23</v>
      </c>
      <c r="B26" s="34" t="s">
        <v>24</v>
      </c>
      <c r="C26" s="35" t="s">
        <v>110</v>
      </c>
      <c r="D26" s="35">
        <v>6</v>
      </c>
      <c r="E26" s="56"/>
    </row>
    <row r="27" spans="1:15" x14ac:dyDescent="0.35">
      <c r="A27" s="19"/>
      <c r="B27" s="20" t="s">
        <v>98</v>
      </c>
      <c r="C27" s="21"/>
      <c r="D27" s="21"/>
      <c r="E27" s="22"/>
    </row>
    <row r="28" spans="1:15" ht="15.5" x14ac:dyDescent="0.35">
      <c r="A28" s="33" t="s">
        <v>64</v>
      </c>
      <c r="B28" s="34" t="s">
        <v>89</v>
      </c>
      <c r="C28" s="35"/>
      <c r="D28" s="35">
        <v>2</v>
      </c>
      <c r="E28" s="56"/>
      <c r="G28" s="62" t="s">
        <v>112</v>
      </c>
      <c r="H28" s="63"/>
      <c r="I28" s="63"/>
      <c r="J28" s="63"/>
      <c r="K28" s="63"/>
      <c r="L28" s="63"/>
      <c r="M28" s="63"/>
      <c r="N28" s="63"/>
      <c r="O28" s="64"/>
    </row>
    <row r="29" spans="1:15" ht="14.25" customHeight="1" x14ac:dyDescent="0.35">
      <c r="A29" s="24" t="s">
        <v>65</v>
      </c>
      <c r="B29" s="14" t="s">
        <v>66</v>
      </c>
      <c r="C29" s="35" t="s">
        <v>63</v>
      </c>
      <c r="D29" s="35">
        <v>2</v>
      </c>
      <c r="E29" s="56"/>
      <c r="G29" s="75" t="s">
        <v>113</v>
      </c>
      <c r="H29" s="76"/>
      <c r="I29" s="76"/>
      <c r="J29" s="76"/>
      <c r="K29" s="76"/>
      <c r="L29" s="65" t="s">
        <v>121</v>
      </c>
      <c r="M29" s="66"/>
      <c r="N29" s="66"/>
      <c r="O29" s="67"/>
    </row>
    <row r="30" spans="1:15" ht="31.5" x14ac:dyDescent="0.35">
      <c r="A30" s="33" t="s">
        <v>67</v>
      </c>
      <c r="B30" s="34" t="s">
        <v>68</v>
      </c>
      <c r="C30" s="35" t="s">
        <v>111</v>
      </c>
      <c r="D30" s="35">
        <v>2</v>
      </c>
      <c r="E30" s="56"/>
      <c r="G30" s="75" t="s">
        <v>114</v>
      </c>
      <c r="H30" s="76"/>
      <c r="I30" s="76"/>
      <c r="J30" s="76"/>
      <c r="K30" s="76"/>
      <c r="L30" s="65" t="s">
        <v>120</v>
      </c>
      <c r="M30" s="66"/>
      <c r="N30" s="66"/>
      <c r="O30" s="67"/>
    </row>
    <row r="31" spans="1:15" x14ac:dyDescent="0.35">
      <c r="A31" s="19"/>
      <c r="B31" s="20" t="s">
        <v>99</v>
      </c>
      <c r="C31" s="21"/>
      <c r="D31" s="21"/>
      <c r="E31" s="22"/>
      <c r="G31" s="68"/>
      <c r="H31" s="69"/>
      <c r="I31" s="69"/>
      <c r="J31" s="69"/>
      <c r="K31" s="69"/>
      <c r="L31" s="66"/>
      <c r="M31" s="66"/>
      <c r="N31" s="66"/>
      <c r="O31" s="67"/>
    </row>
    <row r="32" spans="1:15" ht="18.75" customHeight="1" x14ac:dyDescent="0.35">
      <c r="A32" s="33" t="s">
        <v>125</v>
      </c>
      <c r="B32" s="34" t="s">
        <v>124</v>
      </c>
      <c r="C32" s="35" t="s">
        <v>123</v>
      </c>
      <c r="D32" s="35">
        <v>5</v>
      </c>
      <c r="E32" s="56"/>
      <c r="G32" s="77" t="s">
        <v>115</v>
      </c>
      <c r="H32" s="78"/>
      <c r="I32" s="78"/>
      <c r="J32" s="78"/>
      <c r="K32" s="78"/>
      <c r="L32" s="70" t="s">
        <v>119</v>
      </c>
      <c r="M32" s="71"/>
      <c r="N32" s="71"/>
      <c r="O32" s="72"/>
    </row>
    <row r="33" spans="1:5" x14ac:dyDescent="0.35">
      <c r="A33" s="52" t="s">
        <v>27</v>
      </c>
      <c r="B33" s="53" t="s">
        <v>83</v>
      </c>
      <c r="C33" s="15" t="s">
        <v>16</v>
      </c>
      <c r="D33" s="15">
        <v>5</v>
      </c>
      <c r="E33" s="58"/>
    </row>
    <row r="34" spans="1:5" x14ac:dyDescent="0.35">
      <c r="A34" s="33" t="s">
        <v>25</v>
      </c>
      <c r="B34" s="34" t="s">
        <v>26</v>
      </c>
      <c r="C34" s="15" t="s">
        <v>9</v>
      </c>
      <c r="D34" s="15">
        <v>5</v>
      </c>
      <c r="E34" s="58"/>
    </row>
    <row r="35" spans="1:5" ht="35.15" customHeight="1" x14ac:dyDescent="0.35">
      <c r="A35" s="48" t="str">
        <f>VLOOKUP($C$5,Specialisms!1:1048576,6,FALSE)</f>
        <v xml:space="preserve"> </v>
      </c>
      <c r="B35" s="49" t="str">
        <f>VLOOKUP($C$5,Specialisms!1:1048576,7,FALSE)</f>
        <v>Select 1 specialism area above from drop down list for course options</v>
      </c>
      <c r="C35" s="51" t="str">
        <f>VLOOKUP($C$5,Specialisms!1:1048576,8,FALSE)</f>
        <v xml:space="preserve"> </v>
      </c>
      <c r="D35" s="51" t="str">
        <f>VLOOKUP($C$5,Specialisms!1:1048576,9,FALSE)</f>
        <v xml:space="preserve"> </v>
      </c>
      <c r="E35" s="59"/>
    </row>
    <row r="36" spans="1:5" ht="15" thickBot="1" x14ac:dyDescent="0.4">
      <c r="A36" s="81"/>
      <c r="B36" s="82"/>
      <c r="C36" s="83"/>
      <c r="D36" s="83"/>
      <c r="E36" s="84"/>
    </row>
    <row r="37" spans="1:5" x14ac:dyDescent="0.35">
      <c r="A37" s="86" t="s">
        <v>136</v>
      </c>
      <c r="B37" s="87"/>
      <c r="C37" s="87"/>
      <c r="D37" s="87"/>
      <c r="E37" s="88"/>
    </row>
    <row r="38" spans="1:5" x14ac:dyDescent="0.35">
      <c r="A38" s="89"/>
      <c r="B38" s="90"/>
      <c r="C38" s="90"/>
      <c r="D38" s="90"/>
      <c r="E38" s="91"/>
    </row>
    <row r="39" spans="1:5" x14ac:dyDescent="0.35">
      <c r="A39" s="89"/>
      <c r="B39" s="90"/>
      <c r="C39" s="90"/>
      <c r="D39" s="90"/>
      <c r="E39" s="91"/>
    </row>
    <row r="40" spans="1:5" ht="32.25" customHeight="1" x14ac:dyDescent="0.35">
      <c r="A40" s="89"/>
      <c r="B40" s="90"/>
      <c r="C40" s="90"/>
      <c r="D40" s="90"/>
      <c r="E40" s="91"/>
    </row>
    <row r="41" spans="1:5" ht="25" customHeight="1" x14ac:dyDescent="0.35">
      <c r="A41" s="89"/>
      <c r="B41" s="90"/>
      <c r="C41" s="90"/>
      <c r="D41" s="90"/>
      <c r="E41" s="91"/>
    </row>
    <row r="42" spans="1:5" x14ac:dyDescent="0.35">
      <c r="A42" s="89"/>
      <c r="B42" s="90"/>
      <c r="C42" s="90"/>
      <c r="D42" s="90"/>
      <c r="E42" s="91"/>
    </row>
    <row r="43" spans="1:5" x14ac:dyDescent="0.35">
      <c r="A43" s="89"/>
      <c r="B43" s="90"/>
      <c r="C43" s="90"/>
      <c r="D43" s="90"/>
      <c r="E43" s="91"/>
    </row>
    <row r="44" spans="1:5" ht="43" customHeight="1" thickBot="1" x14ac:dyDescent="0.4">
      <c r="A44" s="92"/>
      <c r="B44" s="93"/>
      <c r="C44" s="93"/>
      <c r="D44" s="93"/>
      <c r="E44" s="94"/>
    </row>
    <row r="45" spans="1:5" x14ac:dyDescent="0.35">
      <c r="A45" s="85"/>
      <c r="B45" s="85"/>
      <c r="C45" s="85"/>
      <c r="D45" s="85"/>
      <c r="E45" s="85"/>
    </row>
  </sheetData>
  <mergeCells count="6">
    <mergeCell ref="A1:E1"/>
    <mergeCell ref="C5:D5"/>
    <mergeCell ref="G29:K29"/>
    <mergeCell ref="G30:K30"/>
    <mergeCell ref="G32:K32"/>
    <mergeCell ref="A37:E44"/>
  </mergeCells>
  <hyperlinks>
    <hyperlink ref="L32" r:id="rId1" xr:uid="{EC7714BF-8175-461B-821C-45F5621000AB}"/>
    <hyperlink ref="L30" r:id="rId2" xr:uid="{3B456AAE-CB02-427C-97B1-132077018FB6}"/>
    <hyperlink ref="L29" r:id="rId3" xr:uid="{72305C14-3BF1-4344-AD73-0C1A36D071E9}"/>
  </hyperlinks>
  <pageMargins left="0.23622047244094491" right="0.23622047244094491" top="0.19685039370078741" bottom="0.19685039370078741" header="0.31496062992125984" footer="0.31496062992125984"/>
  <pageSetup paperSize="9"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7E1F7F67-7BB0-4505-AD1A-41AC0CC17597}">
          <x14:formula1>
            <xm:f>Specialisms!$A:$A</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3FC3-31FA-4AEF-8316-3ECAE2D7478E}">
  <dimension ref="A1:M8"/>
  <sheetViews>
    <sheetView workbookViewId="0"/>
  </sheetViews>
  <sheetFormatPr defaultRowHeight="14.5" x14ac:dyDescent="0.35"/>
  <cols>
    <col min="1" max="1" width="21" bestFit="1" customWidth="1"/>
  </cols>
  <sheetData>
    <row r="1" spans="1:13" x14ac:dyDescent="0.35">
      <c r="A1" t="s">
        <v>29</v>
      </c>
      <c r="B1" t="s">
        <v>30</v>
      </c>
      <c r="C1" t="s">
        <v>107</v>
      </c>
      <c r="D1" t="s">
        <v>30</v>
      </c>
      <c r="E1" t="s">
        <v>30</v>
      </c>
      <c r="F1" t="s">
        <v>30</v>
      </c>
      <c r="G1" t="s">
        <v>107</v>
      </c>
      <c r="H1" t="s">
        <v>30</v>
      </c>
      <c r="I1" t="s">
        <v>30</v>
      </c>
      <c r="J1" t="s">
        <v>30</v>
      </c>
      <c r="K1" t="s">
        <v>107</v>
      </c>
      <c r="L1" t="s">
        <v>30</v>
      </c>
      <c r="M1" t="s">
        <v>30</v>
      </c>
    </row>
    <row r="2" spans="1:13" ht="108.5" thickBot="1" x14ac:dyDescent="0.4">
      <c r="A2" s="13" t="s">
        <v>31</v>
      </c>
      <c r="B2" s="9" t="s">
        <v>32</v>
      </c>
      <c r="C2" s="3" t="s">
        <v>50</v>
      </c>
      <c r="D2" s="2" t="s">
        <v>9</v>
      </c>
      <c r="E2" s="2">
        <v>2</v>
      </c>
      <c r="F2" s="9" t="s">
        <v>33</v>
      </c>
      <c r="G2" s="3" t="s">
        <v>51</v>
      </c>
      <c r="H2" s="2" t="s">
        <v>9</v>
      </c>
      <c r="I2" s="2">
        <v>5</v>
      </c>
      <c r="J2" s="9" t="s">
        <v>34</v>
      </c>
      <c r="K2" s="3" t="s">
        <v>52</v>
      </c>
      <c r="L2" s="2" t="s">
        <v>9</v>
      </c>
      <c r="M2" s="2">
        <v>2</v>
      </c>
    </row>
    <row r="3" spans="1:13" ht="84.5" thickBot="1" x14ac:dyDescent="0.4">
      <c r="A3" s="13" t="s">
        <v>0</v>
      </c>
      <c r="B3" s="11" t="s">
        <v>100</v>
      </c>
      <c r="C3" s="7" t="s">
        <v>101</v>
      </c>
      <c r="D3" s="12" t="s">
        <v>9</v>
      </c>
      <c r="E3" s="60">
        <v>2</v>
      </c>
      <c r="F3" s="11" t="s">
        <v>35</v>
      </c>
      <c r="G3" s="3" t="s">
        <v>53</v>
      </c>
      <c r="H3" s="2" t="s">
        <v>9</v>
      </c>
      <c r="I3" s="2">
        <v>5</v>
      </c>
      <c r="J3" s="11" t="s">
        <v>116</v>
      </c>
      <c r="K3" s="3" t="s">
        <v>117</v>
      </c>
      <c r="L3" s="2" t="s">
        <v>118</v>
      </c>
      <c r="M3" s="2">
        <v>2</v>
      </c>
    </row>
    <row r="4" spans="1:13" ht="72.5" thickBot="1" x14ac:dyDescent="0.4">
      <c r="A4" s="10" t="s">
        <v>36</v>
      </c>
      <c r="B4" s="9" t="s">
        <v>37</v>
      </c>
      <c r="C4" s="3" t="s">
        <v>54</v>
      </c>
      <c r="D4" s="2" t="s">
        <v>9</v>
      </c>
      <c r="E4" s="2">
        <v>2</v>
      </c>
      <c r="F4" s="9" t="s">
        <v>38</v>
      </c>
      <c r="G4" s="3" t="s">
        <v>55</v>
      </c>
      <c r="H4" s="17" t="s">
        <v>37</v>
      </c>
      <c r="I4" s="4">
        <v>5</v>
      </c>
      <c r="J4" s="6" t="s">
        <v>94</v>
      </c>
      <c r="K4" s="7" t="s">
        <v>95</v>
      </c>
      <c r="L4" s="2" t="s">
        <v>9</v>
      </c>
      <c r="M4" s="2">
        <v>2</v>
      </c>
    </row>
    <row r="5" spans="1:13" ht="120.5" thickBot="1" x14ac:dyDescent="0.4">
      <c r="A5" s="10" t="s">
        <v>39</v>
      </c>
      <c r="B5" s="9" t="s">
        <v>40</v>
      </c>
      <c r="C5" s="3" t="s">
        <v>56</v>
      </c>
      <c r="D5" s="2" t="s">
        <v>9</v>
      </c>
      <c r="E5" s="2">
        <v>2</v>
      </c>
      <c r="F5" s="11" t="s">
        <v>41</v>
      </c>
      <c r="G5" s="3" t="s">
        <v>57</v>
      </c>
      <c r="H5" s="17" t="s">
        <v>40</v>
      </c>
      <c r="I5" s="4">
        <v>5</v>
      </c>
      <c r="J5" s="6" t="s">
        <v>126</v>
      </c>
      <c r="K5" s="7" t="s">
        <v>127</v>
      </c>
      <c r="L5" s="2" t="s">
        <v>9</v>
      </c>
      <c r="M5" s="2">
        <v>2</v>
      </c>
    </row>
    <row r="6" spans="1:13" ht="84.5" thickBot="1" x14ac:dyDescent="0.4">
      <c r="A6" s="10" t="s">
        <v>42</v>
      </c>
      <c r="B6" s="9" t="s">
        <v>43</v>
      </c>
      <c r="C6" s="3" t="s">
        <v>58</v>
      </c>
      <c r="D6" s="2" t="s">
        <v>9</v>
      </c>
      <c r="E6" s="2">
        <v>2</v>
      </c>
      <c r="F6" s="11" t="s">
        <v>43</v>
      </c>
      <c r="G6" s="3" t="s">
        <v>59</v>
      </c>
      <c r="H6" s="17" t="s">
        <v>43</v>
      </c>
      <c r="I6" s="12">
        <v>5</v>
      </c>
      <c r="J6" s="6" t="s">
        <v>96</v>
      </c>
      <c r="K6" s="7" t="s">
        <v>97</v>
      </c>
      <c r="L6" s="2" t="s">
        <v>9</v>
      </c>
      <c r="M6" s="2">
        <v>2</v>
      </c>
    </row>
    <row r="7" spans="1:13" ht="84.5" thickBot="1" x14ac:dyDescent="0.4">
      <c r="A7" s="10" t="s">
        <v>60</v>
      </c>
      <c r="B7" s="9" t="s">
        <v>84</v>
      </c>
      <c r="C7" s="3" t="s">
        <v>87</v>
      </c>
      <c r="D7" s="2" t="s">
        <v>9</v>
      </c>
      <c r="E7" s="2">
        <v>2</v>
      </c>
      <c r="F7" s="9" t="s">
        <v>85</v>
      </c>
      <c r="G7" s="3" t="s">
        <v>86</v>
      </c>
      <c r="H7" s="2" t="s">
        <v>9</v>
      </c>
      <c r="I7" s="2">
        <v>5</v>
      </c>
      <c r="J7" s="9" t="s">
        <v>78</v>
      </c>
      <c r="K7" s="3" t="s">
        <v>88</v>
      </c>
      <c r="L7" s="2" t="s">
        <v>91</v>
      </c>
      <c r="M7" s="2">
        <v>2</v>
      </c>
    </row>
    <row r="8" spans="1:13" ht="96.5" thickBot="1" x14ac:dyDescent="0.4">
      <c r="A8" s="10" t="s">
        <v>44</v>
      </c>
      <c r="B8" s="11" t="s">
        <v>45</v>
      </c>
      <c r="C8" s="7" t="s">
        <v>74</v>
      </c>
      <c r="D8" s="2" t="s">
        <v>9</v>
      </c>
      <c r="E8" s="12">
        <v>2</v>
      </c>
      <c r="F8" s="11" t="s">
        <v>46</v>
      </c>
      <c r="G8" s="7" t="s">
        <v>75</v>
      </c>
      <c r="H8" s="8" t="s">
        <v>45</v>
      </c>
      <c r="I8" s="2">
        <v>5</v>
      </c>
      <c r="J8" s="9" t="s">
        <v>47</v>
      </c>
      <c r="K8" s="3" t="s">
        <v>61</v>
      </c>
      <c r="L8" s="2" t="s">
        <v>62</v>
      </c>
      <c r="M8" s="2">
        <v>1</v>
      </c>
    </row>
  </sheetData>
  <sheetProtection algorithmName="SHA-512" hashValue="fbczkGQyfhT4yDMuYxgWGotaXDymvbkxY9Cgs8HSC6qU7YilKVMN85DIQvdYXBquf59rMxyIJrBAQsyE9sY+0g==" saltValue="ldMMqjD5gccdEsY3pKlB4g=="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558C-5ED9-48B2-BBA2-2E8092CDBDB9}">
  <dimension ref="A1:A9"/>
  <sheetViews>
    <sheetView workbookViewId="0">
      <selection activeCell="A7" sqref="A7"/>
    </sheetView>
  </sheetViews>
  <sheetFormatPr defaultRowHeight="14.5" x14ac:dyDescent="0.35"/>
  <cols>
    <col min="1" max="1" width="66" customWidth="1"/>
  </cols>
  <sheetData>
    <row r="1" spans="1:1" ht="15" thickBot="1" x14ac:dyDescent="0.4">
      <c r="A1" t="s">
        <v>28</v>
      </c>
    </row>
    <row r="2" spans="1:1" ht="24.5" thickBot="1" x14ac:dyDescent="0.4">
      <c r="A2" s="18" t="s">
        <v>128</v>
      </c>
    </row>
    <row r="3" spans="1:1" ht="15" thickBot="1" x14ac:dyDescent="0.4">
      <c r="A3" s="18" t="s">
        <v>48</v>
      </c>
    </row>
    <row r="4" spans="1:1" ht="24.5" thickBot="1" x14ac:dyDescent="0.4">
      <c r="A4" s="18" t="s">
        <v>122</v>
      </c>
    </row>
    <row r="5" spans="1:1" ht="15" thickBot="1" x14ac:dyDescent="0.4">
      <c r="A5" s="18" t="s">
        <v>129</v>
      </c>
    </row>
    <row r="6" spans="1:1" ht="15" thickBot="1" x14ac:dyDescent="0.4">
      <c r="A6" s="18" t="s">
        <v>135</v>
      </c>
    </row>
    <row r="7" spans="1:1" ht="15" thickBot="1" x14ac:dyDescent="0.4">
      <c r="A7" s="54" t="s">
        <v>93</v>
      </c>
    </row>
    <row r="8" spans="1:1" ht="15" customHeight="1" x14ac:dyDescent="0.35">
      <c r="A8" s="79" t="s">
        <v>92</v>
      </c>
    </row>
    <row r="9" spans="1:1" ht="15" thickBot="1" x14ac:dyDescent="0.4">
      <c r="A9" s="80"/>
    </row>
  </sheetData>
  <sheetProtection algorithmName="SHA-512" hashValue="Ne4wFqWprUZQ0TuBDIJXKJofg2aKmDD96vDiNraEWWnGUpsKXzLx8OoOR26nq8Rf4AfUWT3SM53ZVsAOprqGaQ==" saltValue="P1tKfRzSiqJtX06R04kZHA==" spinCount="100000" sheet="1" objects="1" scenarios="1"/>
  <mergeCells count="1">
    <mergeCell ref="A8:A9"/>
  </mergeCells>
  <phoneticPr fontId="1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Year xmlns="1dc07978-a652-4acb-8d7f-8cd0e5d595b7">2022</Year>
    <Program xmlns="1dc07978-a652-4acb-8d7f-8cd0e5d595b7">MHEC/LHEC</Program>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6EC8DB89AC5B347AE422349B6302E6F" ma:contentTypeVersion="6" ma:contentTypeDescription="Create a new document." ma:contentTypeScope="" ma:versionID="5bc2ca7d9409011a4dce5239d07c5cf9">
  <xsd:schema xmlns:xsd="http://www.w3.org/2001/XMLSchema" xmlns:xs="http://www.w3.org/2001/XMLSchema" xmlns:p="http://schemas.microsoft.com/office/2006/metadata/properties" xmlns:ns2="1dc07978-a652-4acb-8d7f-8cd0e5d595b7" targetNamespace="http://schemas.microsoft.com/office/2006/metadata/properties" ma:root="true" ma:fieldsID="be41da3a1c2143534ddf10b40e6406a2" ns2:_="">
    <xsd:import namespace="1dc07978-a652-4acb-8d7f-8cd0e5d595b7"/>
    <xsd:element name="properties">
      <xsd:complexType>
        <xsd:sequence>
          <xsd:element name="documentManagement">
            <xsd:complexType>
              <xsd:all>
                <xsd:element ref="ns2:Program" minOccurs="0"/>
                <xsd:element ref="ns2:Year"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07978-a652-4acb-8d7f-8cd0e5d595b7" elementFormDefault="qualified">
    <xsd:import namespace="http://schemas.microsoft.com/office/2006/documentManagement/types"/>
    <xsd:import namespace="http://schemas.microsoft.com/office/infopath/2007/PartnerControls"/>
    <xsd:element name="Program" ma:index="2" nillable="true" ma:displayName="Program" ma:format="Dropdown" ma:internalName="Program">
      <xsd:simpleType>
        <xsd:restriction base="dms:Choice">
          <xsd:enumeration value="MBET - ECE"/>
          <xsd:enumeration value="MBET - Primary"/>
          <xsd:enumeration value="MBET - Primary/Middle"/>
          <xsd:enumeration value="MHEC/LHEC"/>
          <xsd:enumeration value="MHPE/LHPE"/>
          <xsd:enumeration value="LBSY"/>
          <xsd:enumeration value="LHSE"/>
          <xsd:enumeration value="MMET - ECE"/>
          <xsd:enumeration value="MMET - Primary"/>
          <xsd:enumeration value="MMET - Secondary"/>
          <xsd:enumeration value="MMEL"/>
          <xsd:enumeration value="MMTL"/>
        </xsd:restriction>
      </xsd:simpleType>
    </xsd:element>
    <xsd:element name="Year" ma:index="3" nillable="true" ma:displayName="Year" ma:format="Dropdown" ma:internalName="Year">
      <xsd:simpleType>
        <xsd:restriction base="dms:Choice">
          <xsd:enumeration value="2020"/>
          <xsd:enumeration value="2021"/>
          <xsd:enumeration value="2022"/>
          <xsd:enumeration value="2023"/>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051B0F-5D05-488F-A2AB-B65400999AAE}">
  <ds:schemaRefs>
    <ds:schemaRef ds:uri="http://schemas.microsoft.com/office/2006/documentManagement/types"/>
    <ds:schemaRef ds:uri="http://schemas.microsoft.com/office/infopath/2007/PartnerControls"/>
    <ds:schemaRef ds:uri="1dc07978-a652-4acb-8d7f-8cd0e5d595b7"/>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68CDFEF-8383-4773-8764-DD4967007E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07978-a652-4acb-8d7f-8cd0e5d59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BB6FF-F0B4-4B85-BE40-01E7B6CFAE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Enrolment Advice</vt:lpstr>
      <vt:lpstr>Specialisms</vt:lpstr>
      <vt:lpstr>Elective</vt:lpstr>
      <vt:lpstr>area</vt:lpstr>
      <vt:lpstr>electives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Armstrong</dc:creator>
  <cp:keywords/>
  <dc:description/>
  <cp:lastModifiedBy>Emma Rogers</cp:lastModifiedBy>
  <cp:revision/>
  <cp:lastPrinted>2021-09-13T02:04:26Z</cp:lastPrinted>
  <dcterms:created xsi:type="dcterms:W3CDTF">2021-03-19T03:50:52Z</dcterms:created>
  <dcterms:modified xsi:type="dcterms:W3CDTF">2025-06-13T03:04:02Z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0x01010036EC8DB89AC5B347AE422349B6302E6F</vt:lpwstr>
  </property>
</Properties>
</file>