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S:\EDC\Teaching and Learning\Academic Services Team (EDS Teaching)\Enrolment Advice\2025 - files locked PW = AUEDC all caps\MHPE LHPE\"/>
    </mc:Choice>
  </mc:AlternateContent>
  <xr:revisionPtr revIDLastSave="0" documentId="13_ncr:1_{F7458F08-3545-488A-B5DF-E2CBDD952036}" xr6:coauthVersionLast="47" xr6:coauthVersionMax="47" xr10:uidLastSave="{00000000-0000-0000-0000-000000000000}"/>
  <workbookProtection workbookAlgorithmName="SHA-512" workbookHashValue="KiQaPwnTXlCt5e6v8s6bcZsrnM3wRJe1pe5odNUPnaPrer8z3HiYe69BjMK7Wgs3/epyASaNz4JSCgOT2Z/nuA==" workbookSaltValue="q1LYVKIqS+TXqHUGnh5znA==" workbookSpinCount="100000" lockStructure="1"/>
  <bookViews>
    <workbookView xWindow="-108" yWindow="-108" windowWidth="23256" windowHeight="12456" xr2:uid="{3E608F24-AE44-4E6B-9808-29A01A2F6EB2}"/>
  </bookViews>
  <sheets>
    <sheet name="Sheet1" sheetId="1" r:id="rId1"/>
    <sheet name="Sheet2" sheetId="2" r:id="rId2"/>
    <sheet name="Sheet3" sheetId="3" r:id="rId3"/>
  </sheets>
  <definedNames>
    <definedName name="area">Sheet2!$A$2,Sheet2!$A$3</definedName>
    <definedName name="electives">Sheet3!$A$3:$A$4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 i="1" l="1"/>
  <c r="C10" i="1"/>
  <c r="B10" i="1"/>
  <c r="A10" i="1"/>
  <c r="D24" i="1"/>
  <c r="C24" i="1"/>
  <c r="B24" i="1"/>
  <c r="A24" i="1"/>
</calcChain>
</file>

<file path=xl/sharedStrings.xml><?xml version="1.0" encoding="utf-8"?>
<sst xmlns="http://schemas.openxmlformats.org/spreadsheetml/2006/main" count="236" uniqueCount="165">
  <si>
    <t>Specialisation:</t>
  </si>
  <si>
    <t>English (EXT)</t>
  </si>
  <si>
    <t>Course Name</t>
  </si>
  <si>
    <t>Pre Req</t>
  </si>
  <si>
    <t>Study Period</t>
  </si>
  <si>
    <t>Notes</t>
  </si>
  <si>
    <t xml:space="preserve">CORE </t>
  </si>
  <si>
    <t>EDUC 2054</t>
  </si>
  <si>
    <t>Foundations in Arts Education</t>
  </si>
  <si>
    <t>-</t>
  </si>
  <si>
    <t>SPECIALISM</t>
  </si>
  <si>
    <t>PLACEMENT</t>
  </si>
  <si>
    <t>EDUC 1081</t>
  </si>
  <si>
    <t>ELECTIVE</t>
  </si>
  <si>
    <t>EDUC 1102</t>
  </si>
  <si>
    <t>Foundations in Learning and Teaching 1: Learning through Play</t>
  </si>
  <si>
    <t>EDUC 1018</t>
  </si>
  <si>
    <t>Design and Technology Education</t>
  </si>
  <si>
    <t>EDUC 1077</t>
  </si>
  <si>
    <t>Theories of Learning</t>
  </si>
  <si>
    <t>EDUC 2058</t>
  </si>
  <si>
    <t>EDUC 2006</t>
  </si>
  <si>
    <t>Health and Physical Education</t>
  </si>
  <si>
    <t>EDUC 2056</t>
  </si>
  <si>
    <t>Humanities and Social Sciences Education</t>
  </si>
  <si>
    <t>EDUC 2062</t>
  </si>
  <si>
    <t>EDUC 3073</t>
  </si>
  <si>
    <t>EDUC 2061</t>
  </si>
  <si>
    <t>Teaching and Learning in Aboriginal Education</t>
  </si>
  <si>
    <t>EDUC 2078</t>
  </si>
  <si>
    <r>
      <t>Foundations in Learning and Teaching 2: Creating Positive Learning Environments</t>
    </r>
    <r>
      <rPr>
        <i/>
        <sz val="8"/>
        <color rgb="FF000000"/>
        <rFont val="Calibri"/>
        <family val="2"/>
      </rPr>
      <t xml:space="preserve"> </t>
    </r>
  </si>
  <si>
    <t>EDUC 4224</t>
  </si>
  <si>
    <t>CLICK HERE FOR ELECTIVE OPTIONS</t>
  </si>
  <si>
    <t>CLICK HERE TO SELECT</t>
  </si>
  <si>
    <t xml:space="preserve"> </t>
  </si>
  <si>
    <t>select specialism from drop down list above for course options</t>
  </si>
  <si>
    <t>Arts (EXT)</t>
  </si>
  <si>
    <t>EDUC 1099</t>
  </si>
  <si>
    <t>Primary Specialism 1 -  Becoming a Primary Teacher with an Arts Specialisation</t>
  </si>
  <si>
    <t>EDUC 2076</t>
  </si>
  <si>
    <t>Primary Specialism 2 - Dance and Music: Social Dreaming</t>
  </si>
  <si>
    <t>EDUC 3078</t>
  </si>
  <si>
    <t>Primary Specialism 3 - Drama and Visual Arts: Story Landscapes</t>
  </si>
  <si>
    <t>EDUC 4227</t>
  </si>
  <si>
    <t>Primary Specialism 4 - Production, Presentation and Audience in Arts Education</t>
  </si>
  <si>
    <t>EDUC 2074</t>
  </si>
  <si>
    <t>Primary Specialism 1 - Literature and Digital Media</t>
  </si>
  <si>
    <t>EDUC 4214</t>
  </si>
  <si>
    <t>Primary Specialism 3 - TESOL in Practice</t>
  </si>
  <si>
    <t>HASS (EXT)</t>
  </si>
  <si>
    <t>EDUC 1103</t>
  </si>
  <si>
    <t>Primary Specialism 1 - HaSS Geographical Studies Specialisation</t>
  </si>
  <si>
    <t>EDUC 3080</t>
  </si>
  <si>
    <r>
      <t>Primary Specialism 2</t>
    </r>
    <r>
      <rPr>
        <sz val="9"/>
        <color rgb="FF000000"/>
        <rFont val="Times New Roman"/>
        <family val="1"/>
      </rPr>
      <t xml:space="preserve"> </t>
    </r>
    <r>
      <rPr>
        <sz val="9"/>
        <color rgb="FF000000"/>
        <rFont val="Calibri"/>
        <family val="2"/>
      </rPr>
      <t>- HaSS Historical Studies Specialisation</t>
    </r>
  </si>
  <si>
    <t>EDUC 2079</t>
  </si>
  <si>
    <t>Primary Specialism 3 - HaSS Integration Specialisation</t>
  </si>
  <si>
    <t>EDUC 4223</t>
  </si>
  <si>
    <t>Primary Specialism 4 - HaSS Pedagogy Specialisation</t>
  </si>
  <si>
    <t>Health &amp; Physical Education</t>
  </si>
  <si>
    <t>HLTH 1013</t>
  </si>
  <si>
    <t>Primary Specialism 1 - Fitness and Lifestyle Management</t>
  </si>
  <si>
    <t>EDUC 1085</t>
  </si>
  <si>
    <t>Primary Specialism 2 - Growth and Motor Development</t>
  </si>
  <si>
    <t>EDUC 4219</t>
  </si>
  <si>
    <t>Primary Specialism 4 - Specialisation in Health &amp; Physical Education</t>
  </si>
  <si>
    <t>Italian</t>
  </si>
  <si>
    <t>EDUC 2057</t>
  </si>
  <si>
    <t>Primary Specialism 1 - Learning Languages and Cultures</t>
  </si>
  <si>
    <t>LANG 1026 OR  LANG 1029</t>
  </si>
  <si>
    <t>Primary Specialisation 2 - Italian 1A or Italian 2A</t>
  </si>
  <si>
    <t>LANG 1027 OR  LANG 1028</t>
  </si>
  <si>
    <t>Primary Specialisation 3 - Italian 1B or Italian 2B</t>
  </si>
  <si>
    <t>French</t>
  </si>
  <si>
    <t>LANG 1022 or LANG 1024</t>
  </si>
  <si>
    <t>Primary Specialisation 2 - French 1A or French 2A</t>
  </si>
  <si>
    <t>Primary Specialisation 3 - French 1B or French 2B</t>
  </si>
  <si>
    <t>Japanese</t>
  </si>
  <si>
    <t>Mathematics</t>
  </si>
  <si>
    <t>MATH 1057</t>
  </si>
  <si>
    <t>Primary Specialism 1 - Mathematics for Primary Educators 1</t>
  </si>
  <si>
    <t>EDUC 3004</t>
  </si>
  <si>
    <t>Primary Specialism 2 - Mathematics for Primary Educators 2</t>
  </si>
  <si>
    <t>EDUC 4221</t>
  </si>
  <si>
    <t>Catholic Studies</t>
  </si>
  <si>
    <t>EDUC 1069</t>
  </si>
  <si>
    <t xml:space="preserve">Primary Specialism 1 - Catholic Scriptures: An Introduction </t>
  </si>
  <si>
    <t>EDUC 2049</t>
  </si>
  <si>
    <t xml:space="preserve">Primary Specialism 2 - Catholic Theology: An Introduction </t>
  </si>
  <si>
    <t>EDUC 2063</t>
  </si>
  <si>
    <t xml:space="preserve">Primary Specialism 3 - Contemporary Catholic Schools </t>
  </si>
  <si>
    <t>EDUC 1069 + EDUC 2049</t>
  </si>
  <si>
    <t>1 (intensive in Feb)</t>
  </si>
  <si>
    <t>EDUC 3035</t>
  </si>
  <si>
    <t>Primary Specialism 4 - Religious Education for Catholic Schools</t>
  </si>
  <si>
    <t>Science</t>
  </si>
  <si>
    <t>EDUC 2065</t>
  </si>
  <si>
    <t>Primary Specialism 1 - Science and Sustainability 1B: Atmosphere and Climate</t>
  </si>
  <si>
    <t>Technologies</t>
  </si>
  <si>
    <t>EDUC 1095</t>
  </si>
  <si>
    <t>Primary Specialism 1 - Food and Society</t>
  </si>
  <si>
    <t>EDUC 1084</t>
  </si>
  <si>
    <t>Primary Specialism 2 - Digital Citizenship</t>
  </si>
  <si>
    <t>EDUC 4229</t>
  </si>
  <si>
    <t>Primary Specialism 3 - STEM: A Project Based Pedagogy</t>
  </si>
  <si>
    <t>EDUC 3070</t>
  </si>
  <si>
    <t>Primary Specialism 4 - Technology by Design</t>
  </si>
  <si>
    <t>Primary Specialism 3 - Mathematics for Primary Educators 3</t>
  </si>
  <si>
    <t>EDUC 2098</t>
  </si>
  <si>
    <t>MATH 1057
EDUC 3004
EDUC 2098</t>
  </si>
  <si>
    <t>ENVT 1013</t>
  </si>
  <si>
    <t>PHYS 1015</t>
  </si>
  <si>
    <t>EDUC 3066 
or 
EDUC 3071</t>
  </si>
  <si>
    <t>Primary Specialism 3 - 
Dance as Education &amp; Recreation 
or 
Group Dynamics &amp; Responsibility Educaton</t>
  </si>
  <si>
    <t>Primary Specialisation 3 - 
Japanese 1B 
or Japanese 2B</t>
  </si>
  <si>
    <t>Primary Specialisation 2 - 
Japanese 1A 
or Japanese 2A</t>
  </si>
  <si>
    <t>LANG 1034 
or 
LANG 1032</t>
  </si>
  <si>
    <t>LANG 1022 
or 
LANG 1024</t>
  </si>
  <si>
    <t>LANG 1023 
or 
LANG 1025</t>
  </si>
  <si>
    <t>Primary Specialism 3 - Astronomy and the Universe</t>
  </si>
  <si>
    <t>LANG 1029
OR LANG 3012</t>
  </si>
  <si>
    <t>LANG 1024 OR LANG 3004</t>
  </si>
  <si>
    <t>LANG 1031 OR LANG 3006</t>
  </si>
  <si>
    <t>LANG 1034 OR LANG 1032</t>
  </si>
  <si>
    <t>LANG 1033 
or 
LANG 1031</t>
  </si>
  <si>
    <t>LANG 1033 or LANG 1031</t>
  </si>
  <si>
    <t>LANG 1023 OR LANG 1025</t>
  </si>
  <si>
    <t>LANG 1027 OR LANG 1028</t>
  </si>
  <si>
    <t>Mathematics Education 1</t>
  </si>
  <si>
    <t>English Curriculum: Reading</t>
  </si>
  <si>
    <t>EDUC 1112</t>
  </si>
  <si>
    <t>Introduction to Curriculum, Pedagogy and Assessment</t>
  </si>
  <si>
    <t>EDUC 4213 - Peers Relationships &amp; Health - SP7 intensive</t>
  </si>
  <si>
    <t>EDUC 1113</t>
  </si>
  <si>
    <t>Professional Experience 1: Introduction to Educators' Practices</t>
  </si>
  <si>
    <t>Professional Experience 2: Curriculum and Pedagogy</t>
  </si>
  <si>
    <t>MHPE/LHPE Bachelor of Primary Education (Honours) - Mid Year Entry 2023</t>
  </si>
  <si>
    <t>English Curriculum: Language</t>
  </si>
  <si>
    <t>2023 – Semester 2</t>
  </si>
  <si>
    <t>2024 – Semester 2</t>
  </si>
  <si>
    <t>2024 – Semester 1</t>
  </si>
  <si>
    <t>2025 – Semester 1</t>
  </si>
  <si>
    <t>EDUC 1102
co-req EDUC 2062</t>
  </si>
  <si>
    <t>EDUC 1103
EDUC 2079
EDUC 3080</t>
  </si>
  <si>
    <t>Primary Specialism 4 - Thinking and Working Mathematically</t>
  </si>
  <si>
    <t>Course Code</t>
  </si>
  <si>
    <t>All courses are 4.5 units unless otherwise noted</t>
  </si>
  <si>
    <t>Completed</t>
  </si>
  <si>
    <t>Elective</t>
  </si>
  <si>
    <t>EDUC 1077
EDUC 1081
EDUC 2058
LANTITE Attempt
Exposure to Abuse module</t>
  </si>
  <si>
    <t>EDUC 2093</t>
  </si>
  <si>
    <t>Primary Specialism 4 - Grammar Across the Curriculum</t>
  </si>
  <si>
    <t>Primary Specialism 4 - Critical and Contemporary Science Education</t>
  </si>
  <si>
    <t>EDUC 1103
EDUC 3080</t>
  </si>
  <si>
    <t>HLTH 1013
EDUC 1085</t>
  </si>
  <si>
    <t>Primary Specialism 4 - Italian 2A or Italian 3A</t>
  </si>
  <si>
    <t>Primary Specialism 4 - French 2A or French 3A</t>
  </si>
  <si>
    <r>
      <t>Primary Specialism 4 -</t>
    </r>
    <r>
      <rPr>
        <sz val="9"/>
        <color rgb="FF000000"/>
        <rFont val="Times New Roman"/>
        <family val="1"/>
      </rPr>
      <t xml:space="preserve"> </t>
    </r>
    <r>
      <rPr>
        <sz val="9"/>
        <color rgb="FF000000"/>
        <rFont val="Calibri"/>
        <family val="2"/>
      </rPr>
      <t>Japanese 2A or Japanese 3A</t>
    </r>
  </si>
  <si>
    <t>MATH 1057
EDUC 3004</t>
  </si>
  <si>
    <t>EDUC 2065
ENVT 1013
PHYS 1015</t>
  </si>
  <si>
    <t>EDUC 3085: Brain Development in the Early Years (SP5) (EXT)</t>
  </si>
  <si>
    <t>EDUC 1108 or EDUC 1087</t>
  </si>
  <si>
    <t>Primary Specialism 2 - Adolescent Literature OR Teaching Linguistically Diverse Learners</t>
  </si>
  <si>
    <t>Primary Specialism 2 - Environment, Society and Climate</t>
  </si>
  <si>
    <r>
      <t xml:space="preserve">2025 – Semester 2
</t>
    </r>
    <r>
      <rPr>
        <b/>
        <sz val="10"/>
        <color rgb="FFFF0000"/>
        <rFont val="Calibri"/>
        <family val="2"/>
      </rPr>
      <t>*No other courses can be taken in this semester due to placement*
*If you need to make up a missed course please contact Teaching &amp; Learning*</t>
    </r>
  </si>
  <si>
    <r>
      <rPr>
        <b/>
        <sz val="14"/>
        <color theme="1"/>
        <rFont val="Calibri"/>
        <family val="2"/>
        <scheme val="minor"/>
      </rPr>
      <t>IMPORTANT NOTICE:</t>
    </r>
    <r>
      <rPr>
        <i/>
        <sz val="11"/>
        <color theme="1"/>
        <rFont val="Calibri"/>
        <family val="2"/>
        <scheme val="minor"/>
      </rPr>
      <t xml:space="preserve">
This enrolment advice has been designed to align with current UniSA program requirements until the end of 2025 and is subject to change. 
Due to the transition to Adelaide University in 2026, all current students will receive a transition study plan in the second half of 2025 for your Adelaide University program. The transition study plan will replace any previously issued plans/enrolment advices and will ensure that the expected remaining duration of your program is maintained (subject to successful completion of courses studied), and for the purposes of Confirmation of Enrolments (CoE) and student visas for International students. 
Support for students during this transition will be provided, with details to be shared when the transition study plan is issued.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</si>
</sst>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font>
    <font>
      <b/>
      <sz val="16"/>
      <color rgb="FFFF0000"/>
      <name val="Arial Narrow"/>
      <family val="2"/>
    </font>
    <font>
      <b/>
      <sz val="8"/>
      <color theme="1"/>
      <name val="Calibri"/>
      <family val="2"/>
    </font>
    <font>
      <b/>
      <sz val="9"/>
      <color theme="1"/>
      <name val="Calibri"/>
      <family val="2"/>
    </font>
    <font>
      <b/>
      <sz val="9"/>
      <color rgb="FF000000"/>
      <name val="Calibri"/>
      <family val="2"/>
    </font>
    <font>
      <sz val="9"/>
      <color rgb="FF000000"/>
      <name val="Calibri"/>
      <family val="2"/>
    </font>
    <font>
      <sz val="9"/>
      <color theme="1"/>
      <name val="Calibri"/>
      <family val="2"/>
    </font>
    <font>
      <sz val="8"/>
      <color theme="1"/>
      <name val="Calibri"/>
      <family val="2"/>
    </font>
    <font>
      <i/>
      <sz val="8"/>
      <color rgb="FF000000"/>
      <name val="Calibri"/>
      <family val="2"/>
    </font>
    <font>
      <b/>
      <sz val="9"/>
      <color theme="1"/>
      <name val="Calibri"/>
      <family val="2"/>
      <scheme val="minor"/>
    </font>
    <font>
      <sz val="9"/>
      <color rgb="FF000000"/>
      <name val="Times New Roman"/>
      <family val="1"/>
    </font>
    <font>
      <sz val="8"/>
      <name val="Calibri"/>
      <family val="2"/>
      <scheme val="minor"/>
    </font>
    <font>
      <b/>
      <sz val="11"/>
      <color theme="1"/>
      <name val="Calibri"/>
      <family val="2"/>
      <scheme val="minor"/>
    </font>
    <font>
      <b/>
      <sz val="10"/>
      <color rgb="FFFF0000"/>
      <name val="Calibri"/>
      <family val="2"/>
    </font>
    <font>
      <b/>
      <sz val="14"/>
      <color theme="1"/>
      <name val="Calibri"/>
      <family val="2"/>
      <scheme val="minor"/>
    </font>
    <font>
      <i/>
      <sz val="11"/>
      <color theme="1"/>
      <name val="Calibri"/>
      <family val="2"/>
      <scheme val="minor"/>
    </font>
  </fonts>
  <fills count="11">
    <fill>
      <patternFill patternType="none"/>
    </fill>
    <fill>
      <patternFill patternType="gray125"/>
    </fill>
    <fill>
      <patternFill patternType="solid">
        <fgColor rgb="FFBFBFBF"/>
        <bgColor indexed="64"/>
      </patternFill>
    </fill>
    <fill>
      <patternFill patternType="solid">
        <fgColor rgb="FFC6D9F1"/>
        <bgColor indexed="64"/>
      </patternFill>
    </fill>
    <fill>
      <patternFill patternType="solid">
        <fgColor rgb="FFFDE9D9"/>
        <bgColor indexed="64"/>
      </patternFill>
    </fill>
    <fill>
      <patternFill patternType="solid">
        <fgColor rgb="FFEAF1DD"/>
        <bgColor indexed="64"/>
      </patternFill>
    </fill>
    <fill>
      <patternFill patternType="solid">
        <fgColor rgb="FFFFFFCC"/>
        <bgColor indexed="64"/>
      </patternFill>
    </fill>
    <fill>
      <patternFill patternType="solid">
        <fgColor theme="0"/>
        <bgColor indexed="64"/>
      </patternFill>
    </fill>
    <fill>
      <gradientFill degree="90">
        <stop position="0">
          <color theme="0"/>
        </stop>
        <stop position="1">
          <color rgb="FFFF66FF"/>
        </stop>
      </gradientFill>
    </fill>
    <fill>
      <patternFill patternType="solid">
        <fgColor theme="5" tint="0.59999389629810485"/>
        <bgColor indexed="64"/>
      </patternFill>
    </fill>
    <fill>
      <patternFill patternType="solid">
        <fgColor theme="7" tint="0.59999389629810485"/>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1">
    <xf numFmtId="0" fontId="0" fillId="0" borderId="0"/>
  </cellStyleXfs>
  <cellXfs count="60">
    <xf numFmtId="0" fontId="0" fillId="0" borderId="0" xfId="0"/>
    <xf numFmtId="0" fontId="2" fillId="0" borderId="0" xfId="0" applyFont="1" applyAlignment="1">
      <alignment vertical="top" wrapText="1"/>
    </xf>
    <xf numFmtId="0" fontId="8" fillId="0" borderId="4" xfId="0" applyFont="1" applyBorder="1" applyAlignment="1">
      <alignment horizontal="center" vertical="center" wrapText="1"/>
    </xf>
    <xf numFmtId="0" fontId="6" fillId="5" borderId="4" xfId="0" applyFont="1" applyFill="1" applyBorder="1" applyAlignment="1">
      <alignment vertical="center" wrapText="1"/>
    </xf>
    <xf numFmtId="0" fontId="8" fillId="0" borderId="7" xfId="0" applyFont="1" applyBorder="1" applyAlignment="1">
      <alignment horizontal="center" vertical="center" wrapText="1"/>
    </xf>
    <xf numFmtId="0" fontId="4" fillId="0" borderId="0" xfId="0" applyFont="1" applyAlignment="1">
      <alignment horizontal="right" vertical="center" wrapText="1" indent="1"/>
    </xf>
    <xf numFmtId="0" fontId="7" fillId="5" borderId="1" xfId="0" applyFont="1" applyFill="1" applyBorder="1" applyAlignment="1">
      <alignment horizontal="center" vertical="center" wrapText="1"/>
    </xf>
    <xf numFmtId="0" fontId="6" fillId="5" borderId="2" xfId="0" applyFont="1" applyFill="1" applyBorder="1" applyAlignment="1">
      <alignment vertical="center" wrapText="1"/>
    </xf>
    <xf numFmtId="0" fontId="8" fillId="0" borderId="2" xfId="0" applyFont="1" applyBorder="1" applyAlignment="1">
      <alignment horizontal="center" vertical="center" wrapText="1"/>
    </xf>
    <xf numFmtId="0" fontId="6" fillId="5" borderId="3" xfId="0" applyFont="1" applyFill="1" applyBorder="1" applyAlignment="1">
      <alignment horizontal="center" vertical="center" wrapText="1"/>
    </xf>
    <xf numFmtId="0" fontId="10" fillId="0" borderId="0" xfId="0" applyFont="1"/>
    <xf numFmtId="0" fontId="6" fillId="5" borderId="5"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0" fillId="0" borderId="6" xfId="0" applyFont="1" applyBorder="1"/>
    <xf numFmtId="0" fontId="6" fillId="5" borderId="8" xfId="0" applyFont="1" applyFill="1" applyBorder="1" applyAlignment="1">
      <alignment vertical="center" wrapText="1"/>
    </xf>
    <xf numFmtId="0" fontId="6" fillId="4" borderId="8" xfId="0" applyFont="1" applyFill="1" applyBorder="1" applyAlignment="1">
      <alignment vertical="center" wrapText="1"/>
    </xf>
    <xf numFmtId="0" fontId="6" fillId="0" borderId="3" xfId="0" applyFont="1" applyBorder="1" applyAlignment="1">
      <alignment horizontal="center" vertical="center" wrapText="1"/>
    </xf>
    <xf numFmtId="0" fontId="6" fillId="6" borderId="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5" fillId="2" borderId="11" xfId="0" applyFont="1" applyFill="1" applyBorder="1" applyAlignment="1">
      <alignment vertical="center" wrapText="1"/>
    </xf>
    <xf numFmtId="0" fontId="3" fillId="2" borderId="11"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7" fillId="3" borderId="8" xfId="0" applyFont="1" applyFill="1" applyBorder="1" applyAlignment="1">
      <alignment vertical="center" wrapText="1"/>
    </xf>
    <xf numFmtId="0" fontId="7" fillId="0" borderId="8" xfId="0" applyFont="1" applyBorder="1" applyAlignment="1">
      <alignment vertical="center" wrapText="1"/>
    </xf>
    <xf numFmtId="0" fontId="7" fillId="5" borderId="8" xfId="0" applyFont="1" applyFill="1" applyBorder="1" applyAlignment="1">
      <alignment vertical="center" wrapText="1"/>
    </xf>
    <xf numFmtId="0" fontId="7" fillId="4" borderId="8" xfId="0" applyFont="1" applyFill="1" applyBorder="1" applyAlignment="1">
      <alignment vertical="center" wrapText="1"/>
    </xf>
    <xf numFmtId="0" fontId="7" fillId="6" borderId="8" xfId="0" applyFont="1" applyFill="1" applyBorder="1" applyAlignment="1">
      <alignment vertical="center" wrapText="1"/>
    </xf>
    <xf numFmtId="0" fontId="13" fillId="0" borderId="0" xfId="0" applyFont="1"/>
    <xf numFmtId="0" fontId="13" fillId="7" borderId="0" xfId="0" applyFont="1" applyFill="1" applyAlignment="1">
      <alignment horizontal="right"/>
    </xf>
    <xf numFmtId="0" fontId="6" fillId="3" borderId="8" xfId="0" applyFont="1" applyFill="1" applyBorder="1" applyAlignment="1">
      <alignment horizontal="center" vertical="center" wrapText="1"/>
    </xf>
    <xf numFmtId="0" fontId="6" fillId="3" borderId="8" xfId="0" applyFont="1" applyFill="1" applyBorder="1" applyAlignment="1">
      <alignment vertical="center" wrapText="1"/>
    </xf>
    <xf numFmtId="0" fontId="8" fillId="0" borderId="8" xfId="0" applyFont="1" applyBorder="1" applyAlignment="1">
      <alignment horizontal="center" vertical="center" wrapText="1"/>
    </xf>
    <xf numFmtId="0" fontId="6" fillId="3" borderId="8" xfId="0" applyFont="1" applyFill="1" applyBorder="1" applyAlignment="1">
      <alignment vertical="center" wrapText="1"/>
    </xf>
    <xf numFmtId="0" fontId="8" fillId="0" borderId="8" xfId="0" applyFont="1" applyBorder="1" applyAlignment="1">
      <alignment horizontal="center" vertical="center" wrapText="1"/>
    </xf>
    <xf numFmtId="0" fontId="0" fillId="0" borderId="0" xfId="0" applyAlignment="1">
      <alignment horizontal="center" vertical="center"/>
    </xf>
    <xf numFmtId="0" fontId="8" fillId="0" borderId="9" xfId="0" applyFont="1" applyBorder="1" applyAlignment="1">
      <alignment horizontal="center" vertical="center" wrapText="1"/>
    </xf>
    <xf numFmtId="0" fontId="7" fillId="3" borderId="10" xfId="0" applyFont="1" applyFill="1" applyBorder="1" applyAlignment="1">
      <alignment horizontal="center" vertical="center" wrapText="1"/>
    </xf>
    <xf numFmtId="0" fontId="6" fillId="3" borderId="11" xfId="0" applyFont="1" applyFill="1" applyBorder="1" applyAlignment="1">
      <alignment vertical="center" wrapText="1"/>
    </xf>
    <xf numFmtId="0" fontId="7" fillId="0" borderId="10" xfId="0" applyFont="1" applyBorder="1" applyAlignment="1">
      <alignment vertical="center" wrapText="1"/>
    </xf>
    <xf numFmtId="0" fontId="7" fillId="0" borderId="13" xfId="0" applyFont="1" applyBorder="1" applyAlignment="1">
      <alignment vertical="center"/>
    </xf>
    <xf numFmtId="0" fontId="8" fillId="0" borderId="8" xfId="0" applyFont="1" applyBorder="1" applyAlignment="1" applyProtection="1">
      <alignment horizontal="center" vertical="center" wrapText="1"/>
      <protection locked="0"/>
    </xf>
    <xf numFmtId="0" fontId="6" fillId="6" borderId="10" xfId="0" applyFont="1" applyFill="1" applyBorder="1" applyAlignment="1" applyProtection="1">
      <alignment horizontal="left" vertical="center" wrapText="1"/>
      <protection locked="0"/>
    </xf>
    <xf numFmtId="0" fontId="6" fillId="6" borderId="11" xfId="0" applyFont="1" applyFill="1" applyBorder="1" applyAlignment="1" applyProtection="1">
      <alignment horizontal="left" vertical="center" wrapText="1"/>
      <protection locked="0"/>
    </xf>
    <xf numFmtId="0" fontId="8" fillId="9" borderId="8" xfId="0" applyFont="1" applyFill="1" applyBorder="1" applyAlignment="1" applyProtection="1">
      <alignment horizontal="center" vertical="center" wrapText="1"/>
      <protection locked="0"/>
    </xf>
    <xf numFmtId="0" fontId="8" fillId="0" borderId="1" xfId="0" applyNumberFormat="1" applyFont="1" applyBorder="1" applyAlignment="1">
      <alignment horizontal="center" vertical="center" wrapText="1"/>
    </xf>
    <xf numFmtId="0" fontId="13" fillId="8" borderId="12" xfId="0" applyFont="1" applyFill="1" applyBorder="1" applyAlignment="1" applyProtection="1">
      <alignment horizontal="center"/>
      <protection locked="0"/>
    </xf>
    <xf numFmtId="0" fontId="1" fillId="0" borderId="0" xfId="0" applyFont="1" applyAlignment="1">
      <alignment horizontal="center" vertical="center"/>
    </xf>
    <xf numFmtId="0" fontId="0" fillId="10" borderId="14" xfId="0" applyFill="1" applyBorder="1" applyAlignment="1">
      <alignment horizontal="center" vertical="center" wrapText="1"/>
    </xf>
    <xf numFmtId="0" fontId="0" fillId="10" borderId="15" xfId="0" applyFill="1" applyBorder="1" applyAlignment="1">
      <alignment horizontal="center" vertical="center" wrapText="1"/>
    </xf>
    <xf numFmtId="0" fontId="0" fillId="10" borderId="16" xfId="0" applyFill="1" applyBorder="1" applyAlignment="1">
      <alignment horizontal="center" vertical="center" wrapText="1"/>
    </xf>
    <xf numFmtId="0" fontId="0" fillId="10" borderId="17" xfId="0" applyFill="1" applyBorder="1" applyAlignment="1">
      <alignment horizontal="center" vertical="center" wrapText="1"/>
    </xf>
    <xf numFmtId="0" fontId="0" fillId="10" borderId="0" xfId="0" applyFill="1" applyAlignment="1">
      <alignment horizontal="center" vertical="center" wrapText="1"/>
    </xf>
    <xf numFmtId="0" fontId="0" fillId="10" borderId="6" xfId="0" applyFill="1" applyBorder="1" applyAlignment="1">
      <alignment horizontal="center" vertical="center" wrapText="1"/>
    </xf>
    <xf numFmtId="0" fontId="0" fillId="10" borderId="18" xfId="0" applyFill="1" applyBorder="1" applyAlignment="1">
      <alignment horizontal="center" vertical="center" wrapText="1"/>
    </xf>
    <xf numFmtId="0" fontId="0" fillId="10" borderId="19" xfId="0" applyFill="1" applyBorder="1" applyAlignment="1">
      <alignment horizontal="center" vertical="center" wrapText="1"/>
    </xf>
    <xf numFmtId="0" fontId="0" fillId="10" borderId="4" xfId="0"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hyperlink" Target="mailto:LANTITE@unisa.edu.au" TargetMode="External"/><Relationship Id="rId3" Type="http://schemas.openxmlformats.org/officeDocument/2006/relationships/hyperlink" Target="https://study.unisa.edu.au/student-placements-and-internships/teaching-and-education/#requirements" TargetMode="External"/><Relationship Id="rId7" Type="http://schemas.openxmlformats.org/officeDocument/2006/relationships/hyperlink" Target="https://lo.unisa.edu.au/course/view.php?id=8071" TargetMode="External"/><Relationship Id="rId2" Type="http://schemas.openxmlformats.org/officeDocument/2006/relationships/hyperlink" Target="https://study.unisa.edu.au/student-placements-and-internships/teaching-and-education/#your-commitment" TargetMode="External"/><Relationship Id="rId1" Type="http://schemas.openxmlformats.org/officeDocument/2006/relationships/image" Target="../media/image1.png"/><Relationship Id="rId6" Type="http://schemas.openxmlformats.org/officeDocument/2006/relationships/hyperlink" Target="mailto:EDC-Placement@unisa.edu.au" TargetMode="External"/><Relationship Id="rId5" Type="http://schemas.openxmlformats.org/officeDocument/2006/relationships/hyperlink" Target="mailto:EDC-TeachingLearning@unisa.edu.au" TargetMode="External"/><Relationship Id="rId4" Type="http://schemas.openxmlformats.org/officeDocument/2006/relationships/hyperlink" Target="https://search.unisa.edu.au/s/search.html?collection=study-search&amp;query=EDUC&amp;profile=external&amp;f.Tabs%7Ctab=Degrees+%26+Courses#sr" TargetMode="External"/><Relationship Id="rId9" Type="http://schemas.openxmlformats.org/officeDocument/2006/relationships/hyperlink" Target="https://askcampuscentral.unisa.edu.au/app/answers/detail/a_id/63/kw/override" TargetMode="External"/></Relationships>
</file>

<file path=xl/drawings/drawing1.xml><?xml version="1.0" encoding="utf-8"?>
<xdr:wsDr xmlns:xdr="http://schemas.openxmlformats.org/drawingml/2006/spreadsheetDrawing" xmlns:a="http://schemas.openxmlformats.org/drawingml/2006/main">
  <xdr:twoCellAnchor>
    <xdr:from>
      <xdr:col>2</xdr:col>
      <xdr:colOff>819150</xdr:colOff>
      <xdr:row>1</xdr:row>
      <xdr:rowOff>19050</xdr:rowOff>
    </xdr:from>
    <xdr:to>
      <xdr:col>4</xdr:col>
      <xdr:colOff>561975</xdr:colOff>
      <xdr:row>3</xdr:row>
      <xdr:rowOff>36064</xdr:rowOff>
    </xdr:to>
    <xdr:pic>
      <xdr:nvPicPr>
        <xdr:cNvPr id="2" name="Picture 2">
          <a:extLst>
            <a:ext uri="{FF2B5EF4-FFF2-40B4-BE49-F238E27FC236}">
              <a16:creationId xmlns:a16="http://schemas.microsoft.com/office/drawing/2014/main" id="{E1596418-556F-4B2E-A221-E7FF3B435F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76800" y="209550"/>
          <a:ext cx="1247775" cy="3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1</xdr:row>
      <xdr:rowOff>57150</xdr:rowOff>
    </xdr:from>
    <xdr:ext cx="4762500" cy="504826"/>
    <xdr:sp macro="" textlink="">
      <xdr:nvSpPr>
        <xdr:cNvPr id="3" name="TextBox 2">
          <a:extLst>
            <a:ext uri="{FF2B5EF4-FFF2-40B4-BE49-F238E27FC236}">
              <a16:creationId xmlns:a16="http://schemas.microsoft.com/office/drawing/2014/main" id="{1BC30463-0F7F-489C-9567-3925B2D4D97C}"/>
            </a:ext>
          </a:extLst>
        </xdr:cNvPr>
        <xdr:cNvSpPr txBox="1"/>
      </xdr:nvSpPr>
      <xdr:spPr>
        <a:xfrm>
          <a:off x="0" y="247650"/>
          <a:ext cx="4762500" cy="50482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rgbClr val="FF0000"/>
              </a:solidFill>
              <a:latin typeface="+mn-lt"/>
            </a:rPr>
            <a:t>This structure cannot be altered. If you fail, withdraw or are part-time contact </a:t>
          </a:r>
          <a:br>
            <a:rPr lang="en-US" sz="1100" b="1">
              <a:solidFill>
                <a:srgbClr val="FF0000"/>
              </a:solidFill>
              <a:latin typeface="+mn-lt"/>
            </a:rPr>
          </a:br>
          <a:r>
            <a:rPr lang="en-US" sz="1100" b="1">
              <a:solidFill>
                <a:srgbClr val="0070C0"/>
              </a:solidFill>
              <a:latin typeface="+mn-lt"/>
            </a:rPr>
            <a:t>EDC-TeachingLearning@unisa.edu.au</a:t>
          </a:r>
          <a:r>
            <a:rPr lang="en-US" sz="1100" b="1">
              <a:solidFill>
                <a:srgbClr val="FF0000"/>
              </a:solidFill>
              <a:latin typeface="+mn-lt"/>
            </a:rPr>
            <a:t> for a personalised study plan</a:t>
          </a:r>
        </a:p>
      </xdr:txBody>
    </xdr:sp>
    <xdr:clientData/>
  </xdr:oneCellAnchor>
  <xdr:oneCellAnchor>
    <xdr:from>
      <xdr:col>6</xdr:col>
      <xdr:colOff>0</xdr:colOff>
      <xdr:row>11</xdr:row>
      <xdr:rowOff>0</xdr:rowOff>
    </xdr:from>
    <xdr:ext cx="5476875" cy="6621300"/>
    <xdr:sp macro="" textlink="">
      <xdr:nvSpPr>
        <xdr:cNvPr id="5" name="TextBox 3">
          <a:extLst>
            <a:ext uri="{FF2B5EF4-FFF2-40B4-BE49-F238E27FC236}">
              <a16:creationId xmlns:a16="http://schemas.microsoft.com/office/drawing/2014/main" id="{36F4774B-0D23-4824-AA01-B43C362C2C40}"/>
            </a:ext>
          </a:extLst>
        </xdr:cNvPr>
        <xdr:cNvSpPr txBox="1"/>
      </xdr:nvSpPr>
      <xdr:spPr>
        <a:xfrm>
          <a:off x="6915150" y="2314575"/>
          <a:ext cx="5476875" cy="662130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0" i="1" u="sng">
              <a:solidFill>
                <a:schemeClr val="tx1"/>
              </a:solidFill>
              <a:effectLst/>
              <a:latin typeface="+mn-lt"/>
              <a:ea typeface="+mn-ea"/>
              <a:cs typeface="+mn-cs"/>
            </a:rPr>
            <a:t>Notes:</a:t>
          </a:r>
        </a:p>
        <a:p>
          <a:pPr eaLnBrk="1" fontAlgn="auto" latinLnBrk="0" hangingPunct="1"/>
          <a:r>
            <a:rPr lang="en-US" sz="1100" b="1" u="sng">
              <a:solidFill>
                <a:srgbClr val="FF0000"/>
              </a:solidFill>
              <a:effectLst/>
              <a:latin typeface="+mn-lt"/>
              <a:ea typeface="+mn-ea"/>
              <a:cs typeface="+mn-cs"/>
            </a:rPr>
            <a:t>THIS PROGRAM</a:t>
          </a:r>
          <a:r>
            <a:rPr lang="en-US" sz="1100" b="1" u="sng" baseline="0">
              <a:solidFill>
                <a:srgbClr val="FF0000"/>
              </a:solidFill>
              <a:effectLst/>
              <a:latin typeface="+mn-lt"/>
              <a:ea typeface="+mn-ea"/>
              <a:cs typeface="+mn-cs"/>
            </a:rPr>
            <a:t> SEQUENCE </a:t>
          </a:r>
          <a:r>
            <a:rPr lang="en-US" sz="1100" b="1" u="sng">
              <a:solidFill>
                <a:srgbClr val="FF0000"/>
              </a:solidFill>
              <a:effectLst/>
              <a:latin typeface="+mn-lt"/>
              <a:ea typeface="+mn-ea"/>
              <a:cs typeface="+mn-cs"/>
            </a:rPr>
            <a:t>CANNOT BE ALTERED</a:t>
          </a:r>
          <a:r>
            <a:rPr lang="en-US" sz="1100" b="1" u="none">
              <a:solidFill>
                <a:srgbClr val="FF0000"/>
              </a:solidFill>
              <a:effectLst/>
              <a:latin typeface="+mn-lt"/>
              <a:ea typeface="+mn-ea"/>
              <a:cs typeface="+mn-cs"/>
            </a:rPr>
            <a:t> </a:t>
          </a:r>
          <a:r>
            <a:rPr lang="en-US" sz="1100" b="1">
              <a:solidFill>
                <a:schemeClr val="tx1"/>
              </a:solidFill>
              <a:effectLst/>
              <a:latin typeface="+mn-lt"/>
              <a:ea typeface="+mn-ea"/>
              <a:cs typeface="+mn-cs"/>
            </a:rPr>
            <a:t>- If you fail/withdraw from a course or would like to study part time contact Education Futures for an</a:t>
          </a:r>
          <a:r>
            <a:rPr lang="en-US" sz="1100" b="1" baseline="0">
              <a:solidFill>
                <a:schemeClr val="tx1"/>
              </a:solidFill>
              <a:effectLst/>
              <a:latin typeface="+mn-lt"/>
              <a:ea typeface="+mn-ea"/>
              <a:cs typeface="+mn-cs"/>
            </a:rPr>
            <a:t> individualised </a:t>
          </a:r>
          <a:r>
            <a:rPr lang="en-US" sz="1100" b="1">
              <a:solidFill>
                <a:schemeClr val="tx1"/>
              </a:solidFill>
              <a:effectLst/>
              <a:latin typeface="+mn-lt"/>
              <a:ea typeface="+mn-ea"/>
              <a:cs typeface="+mn-cs"/>
            </a:rPr>
            <a:t>study plan.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This Study Plan is based on UniSA’s current full</a:t>
          </a:r>
          <a:r>
            <a:rPr lang="en-US" sz="1100" baseline="0">
              <a:solidFill>
                <a:schemeClr val="tx1"/>
              </a:solidFill>
              <a:effectLst/>
              <a:latin typeface="+mn-lt"/>
              <a:ea typeface="+mn-ea"/>
              <a:cs typeface="+mn-cs"/>
            </a:rPr>
            <a:t> time</a:t>
          </a:r>
          <a:r>
            <a:rPr lang="en-US" sz="1100">
              <a:solidFill>
                <a:schemeClr val="tx1"/>
              </a:solidFill>
              <a:effectLst/>
              <a:latin typeface="+mn-lt"/>
              <a:ea typeface="+mn-ea"/>
              <a:cs typeface="+mn-cs"/>
            </a:rPr>
            <a:t> program structure.  UniSA reserves the right to vary the program structure and timetable.  </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UniSA has 7 study periods each calendar year with Study Periods 1, 2 and 3 being the first half of the year (Semester 1) and Study Periods 4, 5, 6 and 7 being the second half of the year (Semester 2). Study Period 7 courses can be scheduled anytime from November to February of the following year. Please refer to the class timetable for exact course dates. </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b="0" baseline="0">
              <a:effectLst/>
            </a:rPr>
            <a:t>- Exact Placement dates can be found </a:t>
          </a:r>
          <a:endParaRPr lang="en-US" sz="1100" u="sng">
            <a:solidFill>
              <a:srgbClr val="0070C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u="none" baseline="0">
              <a:solidFill>
                <a:sysClr val="windowText" lastClr="000000"/>
              </a:solidFill>
              <a:effectLst/>
              <a:latin typeface="+mn-lt"/>
              <a:ea typeface="+mn-ea"/>
              <a:cs typeface="+mn-cs"/>
            </a:rPr>
            <a:t>- Further information regarding LANTITE, RRHAN, First Aid or WWCC can be found</a:t>
          </a:r>
        </a:p>
        <a:p>
          <a:pPr marL="0" marR="0" lvl="0" indent="0" defTabSz="914400" eaLnBrk="1" fontAlgn="auto" latinLnBrk="0" hangingPunct="1">
            <a:lnSpc>
              <a:spcPct val="100000"/>
            </a:lnSpc>
            <a:spcBef>
              <a:spcPts val="0"/>
            </a:spcBef>
            <a:spcAft>
              <a:spcPts val="0"/>
            </a:spcAft>
            <a:buClrTx/>
            <a:buSzTx/>
            <a:buFontTx/>
            <a:buNone/>
            <a:tabLst/>
            <a:defRPr/>
          </a:pPr>
          <a:endParaRPr lang="en-US" sz="1100" u="none"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LANTITE self-evaluation and resources can be found  </a:t>
          </a:r>
          <a:r>
            <a:rPr lang="en-US" sz="1100" u="none" baseline="0">
              <a:solidFill>
                <a:sysClr val="windowText" lastClr="000000"/>
              </a:solidFill>
              <a:effectLst/>
              <a:latin typeface="+mn-lt"/>
              <a:ea typeface="+mn-ea"/>
              <a:cs typeface="+mn-cs"/>
            </a:rPr>
            <a:t> </a:t>
          </a:r>
          <a:endParaRPr lang="en-US">
            <a:solidFill>
              <a:srgbClr val="0070C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u="none" baseline="0">
              <a:solidFill>
                <a:sysClr val="windowText" lastClr="000000"/>
              </a:solidFill>
              <a:effectLst/>
              <a:latin typeface="+mn-lt"/>
              <a:ea typeface="+mn-ea"/>
              <a:cs typeface="+mn-cs"/>
            </a:rPr>
            <a:t> </a:t>
          </a:r>
          <a:endParaRPr lang="en-US" sz="1100" u="none">
            <a:solidFill>
              <a:sysClr val="windowText" lastClr="000000"/>
            </a:solidFill>
            <a:effectLst/>
            <a:latin typeface="+mn-lt"/>
            <a:ea typeface="+mn-ea"/>
            <a:cs typeface="+mn-cs"/>
          </a:endParaRPr>
        </a:p>
        <a:p>
          <a:r>
            <a:rPr lang="en-US" sz="1100">
              <a:solidFill>
                <a:schemeClr val="tx1"/>
              </a:solidFill>
              <a:effectLst/>
              <a:latin typeface="+mn-lt"/>
              <a:ea typeface="+mn-ea"/>
              <a:cs typeface="+mn-cs"/>
            </a:rPr>
            <a:t>- Online timetables for individual</a:t>
          </a:r>
          <a:r>
            <a:rPr lang="en-US" sz="1100" baseline="0">
              <a:solidFill>
                <a:schemeClr val="tx1"/>
              </a:solidFill>
              <a:effectLst/>
              <a:latin typeface="+mn-lt"/>
              <a:ea typeface="+mn-ea"/>
              <a:cs typeface="+mn-cs"/>
            </a:rPr>
            <a:t> courses can be found on the course homepage which can be searched for </a:t>
          </a:r>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 </a:t>
          </a:r>
        </a:p>
        <a:p>
          <a:r>
            <a:rPr lang="en-US" sz="1100" b="0">
              <a:solidFill>
                <a:schemeClr val="tx1"/>
              </a:solidFill>
              <a:effectLst/>
              <a:latin typeface="+mn-lt"/>
              <a:ea typeface="+mn-ea"/>
              <a:cs typeface="+mn-cs"/>
            </a:rPr>
            <a:t>- Please remember</a:t>
          </a:r>
          <a:r>
            <a:rPr lang="en-US" sz="1100" b="0" baseline="0">
              <a:solidFill>
                <a:schemeClr val="tx1"/>
              </a:solidFill>
              <a:effectLst/>
              <a:latin typeface="+mn-lt"/>
              <a:ea typeface="+mn-ea"/>
              <a:cs typeface="+mn-cs"/>
            </a:rPr>
            <a:t> to pay attention to the notes listed against classes in myEnrolment - </a:t>
          </a:r>
          <a:r>
            <a:rPr lang="en-US" sz="1100" b="1" baseline="0">
              <a:solidFill>
                <a:schemeClr val="tx1"/>
              </a:solidFill>
              <a:effectLst/>
              <a:latin typeface="+mn-lt"/>
              <a:ea typeface="+mn-ea"/>
              <a:cs typeface="+mn-cs"/>
            </a:rPr>
            <a:t>only enrol into classes designated to your particular cohort. </a:t>
          </a:r>
          <a:r>
            <a:rPr lang="en-US" sz="1100" b="0" baseline="0">
              <a:solidFill>
                <a:schemeClr val="tx1"/>
              </a:solidFill>
              <a:effectLst/>
              <a:latin typeface="+mn-lt"/>
              <a:ea typeface="+mn-ea"/>
              <a:cs typeface="+mn-cs"/>
            </a:rPr>
            <a:t>If no cohorts are listed you can enrol into any class that still has places. </a:t>
          </a:r>
        </a:p>
        <a:p>
          <a:endParaRPr lang="en-US" sz="1100" b="0" baseline="0">
            <a:solidFill>
              <a:schemeClr val="tx1"/>
            </a:solidFill>
            <a:effectLst/>
            <a:latin typeface="+mn-lt"/>
            <a:ea typeface="+mn-ea"/>
            <a:cs typeface="+mn-cs"/>
          </a:endParaRPr>
        </a:p>
        <a:p>
          <a:r>
            <a:rPr lang="en-US" sz="1100" b="0" baseline="0">
              <a:solidFill>
                <a:schemeClr val="tx1"/>
              </a:solidFill>
              <a:effectLst/>
              <a:latin typeface="+mn-lt"/>
              <a:ea typeface="+mn-ea"/>
              <a:cs typeface="+mn-cs"/>
            </a:rPr>
            <a:t>- First Year Education programs do not have an Enrolment Advice Session (PEAS)</a:t>
          </a:r>
        </a:p>
        <a:p>
          <a:endParaRPr lang="en-US" sz="1100" b="0" baseline="0">
            <a:solidFill>
              <a:schemeClr val="tx1"/>
            </a:solidFill>
            <a:effectLst/>
            <a:latin typeface="+mn-lt"/>
            <a:ea typeface="+mn-ea"/>
            <a:cs typeface="+mn-cs"/>
          </a:endParaRPr>
        </a:p>
        <a:p>
          <a:r>
            <a:rPr lang="en-US" sz="1100" b="0" baseline="0">
              <a:solidFill>
                <a:schemeClr val="tx1"/>
              </a:solidFill>
              <a:effectLst/>
              <a:latin typeface="+mn-lt"/>
              <a:ea typeface="+mn-ea"/>
              <a:cs typeface="+mn-cs"/>
            </a:rPr>
            <a:t>- Whyalla &amp; Mt Gambier students should enrol into the external class if a specific MTG/WHY class is not available</a:t>
          </a:r>
        </a:p>
        <a:p>
          <a:endParaRPr lang="en-US" sz="1100" b="0" baseline="0">
            <a:solidFill>
              <a:schemeClr val="tx1"/>
            </a:solidFill>
            <a:effectLst/>
            <a:latin typeface="+mn-lt"/>
            <a:ea typeface="+mn-ea"/>
            <a:cs typeface="+mn-cs"/>
          </a:endParaRPr>
        </a:p>
        <a:p>
          <a:r>
            <a:rPr lang="en-US" sz="1100" b="0" baseline="0">
              <a:solidFill>
                <a:schemeClr val="tx1"/>
              </a:solidFill>
              <a:effectLst/>
              <a:latin typeface="+mn-lt"/>
              <a:ea typeface="+mn-ea"/>
              <a:cs typeface="+mn-cs"/>
            </a:rPr>
            <a:t>- If a class that you want to enrol into is full, </a:t>
          </a:r>
          <a:r>
            <a:rPr lang="en-US" sz="1100" b="1" baseline="0">
              <a:solidFill>
                <a:schemeClr val="tx1"/>
              </a:solidFill>
              <a:effectLst/>
              <a:latin typeface="+mn-lt"/>
              <a:ea typeface="+mn-ea"/>
              <a:cs typeface="+mn-cs"/>
            </a:rPr>
            <a:t>please submit an override request via myEnrolment. </a:t>
          </a:r>
          <a:r>
            <a:rPr lang="en-US" sz="1100" b="0" baseline="0">
              <a:solidFill>
                <a:schemeClr val="tx1"/>
              </a:solidFill>
              <a:effectLst/>
              <a:latin typeface="+mn-lt"/>
              <a:ea typeface="+mn-ea"/>
              <a:cs typeface="+mn-cs"/>
            </a:rPr>
            <a:t>More information about how to submit an override request is available</a:t>
          </a:r>
          <a:endParaRPr lang="en-AU">
            <a:effectLst/>
          </a:endParaRPr>
        </a:p>
        <a:p>
          <a:endParaRPr lang="en-US" sz="1100">
            <a:solidFill>
              <a:schemeClr val="tx1"/>
            </a:solidFill>
            <a:effectLst/>
            <a:latin typeface="+mn-lt"/>
            <a:ea typeface="+mn-ea"/>
            <a:cs typeface="+mn-cs"/>
          </a:endParaRPr>
        </a:p>
        <a:p>
          <a:pPr algn="ctr"/>
          <a:r>
            <a:rPr lang="en-US" sz="1100" b="1">
              <a:solidFill>
                <a:schemeClr val="tx1"/>
              </a:solidFill>
              <a:effectLst/>
              <a:latin typeface="+mn-lt"/>
              <a:ea typeface="+mn-ea"/>
              <a:cs typeface="+mn-cs"/>
            </a:rPr>
            <a:t>QUESTIONS? </a:t>
          </a:r>
          <a:endParaRPr lang="en-US" sz="1100" b="0">
            <a:solidFill>
              <a:schemeClr val="tx1"/>
            </a:solidFill>
            <a:effectLst/>
            <a:latin typeface="+mn-lt"/>
            <a:ea typeface="+mn-ea"/>
            <a:cs typeface="+mn-cs"/>
          </a:endParaRPr>
        </a:p>
        <a:p>
          <a:pPr algn="l"/>
          <a:r>
            <a:rPr lang="en-AU" sz="1100">
              <a:solidFill>
                <a:schemeClr val="tx1"/>
              </a:solidFill>
              <a:effectLst/>
              <a:latin typeface="+mn-lt"/>
              <a:ea typeface="+mn-ea"/>
              <a:cs typeface="+mn-cs"/>
            </a:rPr>
            <a:t>For any study plan / program related enquiries:  </a:t>
          </a:r>
        </a:p>
        <a:p>
          <a:endParaRPr lang="en-AU" sz="500">
            <a:solidFill>
              <a:schemeClr val="tx1"/>
            </a:solidFill>
            <a:effectLst/>
            <a:latin typeface="+mn-lt"/>
            <a:ea typeface="+mn-ea"/>
            <a:cs typeface="+mn-cs"/>
          </a:endParaRPr>
        </a:p>
        <a:p>
          <a:r>
            <a:rPr lang="en-AU" sz="1100">
              <a:solidFill>
                <a:schemeClr val="tx1"/>
              </a:solidFill>
              <a:effectLst/>
              <a:latin typeface="+mn-lt"/>
              <a:ea typeface="+mn-ea"/>
              <a:cs typeface="+mn-cs"/>
            </a:rPr>
            <a:t>For any placement related enquiries: </a:t>
          </a:r>
        </a:p>
        <a:p>
          <a:endParaRPr lang="en-US" sz="500"/>
        </a:p>
        <a:p>
          <a:r>
            <a:rPr lang="en-US" sz="1100"/>
            <a:t>LANTITE enquiries</a:t>
          </a:r>
          <a:r>
            <a:rPr lang="en-US" sz="1100" baseline="0"/>
            <a:t>: </a:t>
          </a:r>
          <a:endParaRPr lang="en-US" sz="1100"/>
        </a:p>
      </xdr:txBody>
    </xdr:sp>
    <xdr:clientData/>
  </xdr:oneCellAnchor>
  <xdr:oneCellAnchor>
    <xdr:from>
      <xdr:col>9</xdr:col>
      <xdr:colOff>161925</xdr:colOff>
      <xdr:row>21</xdr:row>
      <xdr:rowOff>147320</xdr:rowOff>
    </xdr:from>
    <xdr:ext cx="523875" cy="285750"/>
    <xdr:sp macro="" textlink="">
      <xdr:nvSpPr>
        <xdr:cNvPr id="6" name="TextBox 4">
          <a:hlinkClick xmlns:r="http://schemas.openxmlformats.org/officeDocument/2006/relationships" r:id="rId2"/>
          <a:extLst>
            <a:ext uri="{FF2B5EF4-FFF2-40B4-BE49-F238E27FC236}">
              <a16:creationId xmlns:a16="http://schemas.microsoft.com/office/drawing/2014/main" id="{74C029EF-ED4A-41DA-BAF7-DCE7FB2C639A}"/>
            </a:ext>
          </a:extLst>
        </xdr:cNvPr>
        <xdr:cNvSpPr txBox="1"/>
      </xdr:nvSpPr>
      <xdr:spPr>
        <a:xfrm>
          <a:off x="9244965" y="4201160"/>
          <a:ext cx="5238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rgbClr val="0070C0"/>
              </a:solidFill>
              <a:effectLst/>
              <a:latin typeface="+mn-lt"/>
              <a:ea typeface="+mn-ea"/>
              <a:cs typeface="+mn-cs"/>
            </a:rPr>
            <a:t>HERE</a:t>
          </a:r>
          <a:endParaRPr lang="en-US">
            <a:solidFill>
              <a:srgbClr val="0070C0"/>
            </a:solidFill>
            <a:effectLst/>
          </a:endParaRPr>
        </a:p>
        <a:p>
          <a:endParaRPr lang="en-US" sz="1100"/>
        </a:p>
      </xdr:txBody>
    </xdr:sp>
    <xdr:clientData/>
  </xdr:oneCellAnchor>
  <xdr:oneCellAnchor>
    <xdr:from>
      <xdr:col>13</xdr:col>
      <xdr:colOff>241935</xdr:colOff>
      <xdr:row>23</xdr:row>
      <xdr:rowOff>132080</xdr:rowOff>
    </xdr:from>
    <xdr:ext cx="523875" cy="285750"/>
    <xdr:sp macro="" textlink="">
      <xdr:nvSpPr>
        <xdr:cNvPr id="7" name="TextBox 5">
          <a:hlinkClick xmlns:r="http://schemas.openxmlformats.org/officeDocument/2006/relationships" r:id="rId3"/>
          <a:extLst>
            <a:ext uri="{FF2B5EF4-FFF2-40B4-BE49-F238E27FC236}">
              <a16:creationId xmlns:a16="http://schemas.microsoft.com/office/drawing/2014/main" id="{776A1610-0DD4-44A0-B5FB-74D9C253DF89}"/>
            </a:ext>
          </a:extLst>
        </xdr:cNvPr>
        <xdr:cNvSpPr txBox="1"/>
      </xdr:nvSpPr>
      <xdr:spPr>
        <a:xfrm>
          <a:off x="11763375" y="4551680"/>
          <a:ext cx="5238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rgbClr val="0070C0"/>
              </a:solidFill>
              <a:effectLst/>
              <a:latin typeface="+mn-lt"/>
              <a:ea typeface="+mn-ea"/>
              <a:cs typeface="+mn-cs"/>
            </a:rPr>
            <a:t>HERE</a:t>
          </a:r>
          <a:endParaRPr lang="en-US">
            <a:solidFill>
              <a:srgbClr val="0070C0"/>
            </a:solidFill>
            <a:effectLst/>
          </a:endParaRPr>
        </a:p>
        <a:p>
          <a:endParaRPr lang="en-US" sz="1100"/>
        </a:p>
      </xdr:txBody>
    </xdr:sp>
    <xdr:clientData/>
  </xdr:oneCellAnchor>
  <xdr:oneCellAnchor>
    <xdr:from>
      <xdr:col>7</xdr:col>
      <xdr:colOff>337185</xdr:colOff>
      <xdr:row>24</xdr:row>
      <xdr:rowOff>451485</xdr:rowOff>
    </xdr:from>
    <xdr:ext cx="324000" cy="216000"/>
    <xdr:sp macro="" textlink="">
      <xdr:nvSpPr>
        <xdr:cNvPr id="8" name="TextBox 6">
          <a:hlinkClick xmlns:r="http://schemas.openxmlformats.org/officeDocument/2006/relationships" r:id="rId4"/>
          <a:extLst>
            <a:ext uri="{FF2B5EF4-FFF2-40B4-BE49-F238E27FC236}">
              <a16:creationId xmlns:a16="http://schemas.microsoft.com/office/drawing/2014/main" id="{52F8F843-B443-4CEB-AB0B-6D6A974D8FF4}"/>
            </a:ext>
          </a:extLst>
        </xdr:cNvPr>
        <xdr:cNvSpPr txBox="1"/>
      </xdr:nvSpPr>
      <xdr:spPr>
        <a:xfrm>
          <a:off x="8086725" y="5442585"/>
          <a:ext cx="324000" cy="2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rgbClr val="0070C0"/>
              </a:solidFill>
              <a:effectLst/>
              <a:latin typeface="+mn-lt"/>
              <a:ea typeface="+mn-ea"/>
              <a:cs typeface="+mn-cs"/>
            </a:rPr>
            <a:t>HERE</a:t>
          </a:r>
          <a:endParaRPr lang="en-US">
            <a:solidFill>
              <a:srgbClr val="0070C0"/>
            </a:solidFill>
            <a:effectLst/>
          </a:endParaRPr>
        </a:p>
        <a:p>
          <a:endParaRPr lang="en-US" sz="1100"/>
        </a:p>
      </xdr:txBody>
    </xdr:sp>
    <xdr:clientData/>
  </xdr:oneCellAnchor>
  <xdr:oneCellAnchor>
    <xdr:from>
      <xdr:col>10</xdr:col>
      <xdr:colOff>184785</xdr:colOff>
      <xdr:row>32</xdr:row>
      <xdr:rowOff>145415</xdr:rowOff>
    </xdr:from>
    <xdr:ext cx="2160000" cy="180000"/>
    <xdr:sp macro="" textlink="">
      <xdr:nvSpPr>
        <xdr:cNvPr id="9" name="TextBox 7">
          <a:hlinkClick xmlns:r="http://schemas.openxmlformats.org/officeDocument/2006/relationships" r:id="rId5"/>
          <a:extLst>
            <a:ext uri="{FF2B5EF4-FFF2-40B4-BE49-F238E27FC236}">
              <a16:creationId xmlns:a16="http://schemas.microsoft.com/office/drawing/2014/main" id="{32BFA08E-3298-4F8F-9E40-08CF4592C8ED}"/>
            </a:ext>
          </a:extLst>
        </xdr:cNvPr>
        <xdr:cNvSpPr txBox="1"/>
      </xdr:nvSpPr>
      <xdr:spPr>
        <a:xfrm>
          <a:off x="9877425" y="7994015"/>
          <a:ext cx="2160000" cy="180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chorCtr="0">
          <a:noAutofit/>
        </a:bodyPr>
        <a:lstStyle/>
        <a:p>
          <a:r>
            <a:rPr lang="en-AU" sz="1100" u="sng">
              <a:solidFill>
                <a:srgbClr val="0070C0"/>
              </a:solidFill>
              <a:effectLst/>
              <a:latin typeface="+mn-lt"/>
              <a:ea typeface="+mn-ea"/>
              <a:cs typeface="+mn-cs"/>
            </a:rPr>
            <a:t>EDC-TeachingLearning@unisa.edu.au  </a:t>
          </a:r>
          <a:endParaRPr lang="en-US" sz="1100" u="sng">
            <a:solidFill>
              <a:srgbClr val="0070C0"/>
            </a:solidFill>
            <a:effectLst/>
            <a:latin typeface="+mn-lt"/>
            <a:ea typeface="+mn-ea"/>
            <a:cs typeface="+mn-cs"/>
          </a:endParaRPr>
        </a:p>
        <a:p>
          <a:endParaRPr lang="en-US" sz="1100"/>
        </a:p>
      </xdr:txBody>
    </xdr:sp>
    <xdr:clientData/>
  </xdr:oneCellAnchor>
  <xdr:oneCellAnchor>
    <xdr:from>
      <xdr:col>9</xdr:col>
      <xdr:colOff>116840</xdr:colOff>
      <xdr:row>33</xdr:row>
      <xdr:rowOff>166370</xdr:rowOff>
    </xdr:from>
    <xdr:ext cx="1933575" cy="285750"/>
    <xdr:sp macro="" textlink="">
      <xdr:nvSpPr>
        <xdr:cNvPr id="10" name="TextBox 9">
          <a:hlinkClick xmlns:r="http://schemas.openxmlformats.org/officeDocument/2006/relationships" r:id="rId6"/>
          <a:extLst>
            <a:ext uri="{FF2B5EF4-FFF2-40B4-BE49-F238E27FC236}">
              <a16:creationId xmlns:a16="http://schemas.microsoft.com/office/drawing/2014/main" id="{C19D50CE-09E5-4206-9768-ED8064223863}"/>
            </a:ext>
          </a:extLst>
        </xdr:cNvPr>
        <xdr:cNvSpPr txBox="1"/>
      </xdr:nvSpPr>
      <xdr:spPr>
        <a:xfrm>
          <a:off x="9199880" y="8197850"/>
          <a:ext cx="19335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AU" sz="1100" u="sng">
              <a:solidFill>
                <a:srgbClr val="0070C0"/>
              </a:solidFill>
              <a:effectLst/>
              <a:latin typeface="+mn-lt"/>
              <a:ea typeface="+mn-ea"/>
              <a:cs typeface="+mn-cs"/>
            </a:rPr>
            <a:t>EDC-Placement@unisa.edu.au</a:t>
          </a:r>
          <a:endParaRPr lang="en-US" sz="1100">
            <a:solidFill>
              <a:srgbClr val="0070C0"/>
            </a:solidFill>
          </a:endParaRPr>
        </a:p>
      </xdr:txBody>
    </xdr:sp>
    <xdr:clientData/>
  </xdr:oneCellAnchor>
  <xdr:oneCellAnchor>
    <xdr:from>
      <xdr:col>10</xdr:col>
      <xdr:colOff>451485</xdr:colOff>
      <xdr:row>23</xdr:row>
      <xdr:rowOff>461010</xdr:rowOff>
    </xdr:from>
    <xdr:ext cx="523875" cy="285750"/>
    <xdr:sp macro="" textlink="">
      <xdr:nvSpPr>
        <xdr:cNvPr id="11" name="TextBox 6">
          <a:hlinkClick xmlns:r="http://schemas.openxmlformats.org/officeDocument/2006/relationships" r:id="rId7"/>
          <a:extLst>
            <a:ext uri="{FF2B5EF4-FFF2-40B4-BE49-F238E27FC236}">
              <a16:creationId xmlns:a16="http://schemas.microsoft.com/office/drawing/2014/main" id="{135C9B9B-997D-4226-AB51-01014B03C483}"/>
            </a:ext>
          </a:extLst>
        </xdr:cNvPr>
        <xdr:cNvSpPr txBox="1"/>
      </xdr:nvSpPr>
      <xdr:spPr>
        <a:xfrm>
          <a:off x="10144125" y="4880610"/>
          <a:ext cx="5238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rgbClr val="0070C0"/>
              </a:solidFill>
              <a:effectLst/>
              <a:latin typeface="+mn-lt"/>
              <a:ea typeface="+mn-ea"/>
              <a:cs typeface="+mn-cs"/>
            </a:rPr>
            <a:t>HERE</a:t>
          </a:r>
          <a:endParaRPr lang="en-US">
            <a:solidFill>
              <a:srgbClr val="0070C0"/>
            </a:solidFill>
            <a:effectLst/>
          </a:endParaRPr>
        </a:p>
        <a:p>
          <a:endParaRPr lang="en-US" sz="1100"/>
        </a:p>
      </xdr:txBody>
    </xdr:sp>
    <xdr:clientData/>
  </xdr:oneCellAnchor>
  <xdr:oneCellAnchor>
    <xdr:from>
      <xdr:col>7</xdr:col>
      <xdr:colOff>427355</xdr:colOff>
      <xdr:row>35</xdr:row>
      <xdr:rowOff>57785</xdr:rowOff>
    </xdr:from>
    <xdr:ext cx="1933575" cy="285750"/>
    <xdr:sp macro="" textlink="">
      <xdr:nvSpPr>
        <xdr:cNvPr id="13" name="TextBox 9">
          <a:hlinkClick xmlns:r="http://schemas.openxmlformats.org/officeDocument/2006/relationships" r:id="rId8"/>
          <a:extLst>
            <a:ext uri="{FF2B5EF4-FFF2-40B4-BE49-F238E27FC236}">
              <a16:creationId xmlns:a16="http://schemas.microsoft.com/office/drawing/2014/main" id="{DF006979-1000-4456-88B2-BB580398347A}"/>
            </a:ext>
          </a:extLst>
        </xdr:cNvPr>
        <xdr:cNvSpPr txBox="1"/>
      </xdr:nvSpPr>
      <xdr:spPr>
        <a:xfrm>
          <a:off x="8176895" y="8455025"/>
          <a:ext cx="19335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AU" sz="1100" u="sng">
              <a:solidFill>
                <a:srgbClr val="0070C0"/>
              </a:solidFill>
              <a:effectLst/>
              <a:latin typeface="+mn-lt"/>
              <a:ea typeface="+mn-ea"/>
              <a:cs typeface="+mn-cs"/>
            </a:rPr>
            <a:t>LANTITE@unisa.edu.au</a:t>
          </a:r>
          <a:endParaRPr lang="en-US" sz="1100">
            <a:solidFill>
              <a:srgbClr val="0070C0"/>
            </a:solidFill>
          </a:endParaRPr>
        </a:p>
      </xdr:txBody>
    </xdr:sp>
    <xdr:clientData/>
  </xdr:oneCellAnchor>
  <xdr:oneCellAnchor>
    <xdr:from>
      <xdr:col>13</xdr:col>
      <xdr:colOff>581025</xdr:colOff>
      <xdr:row>30</xdr:row>
      <xdr:rowOff>15240</xdr:rowOff>
    </xdr:from>
    <xdr:ext cx="324000" cy="216000"/>
    <xdr:sp macro="" textlink="">
      <xdr:nvSpPr>
        <xdr:cNvPr id="4" name="TextBox 6">
          <a:hlinkClick xmlns:r="http://schemas.openxmlformats.org/officeDocument/2006/relationships" r:id="rId9"/>
          <a:extLst>
            <a:ext uri="{FF2B5EF4-FFF2-40B4-BE49-F238E27FC236}">
              <a16:creationId xmlns:a16="http://schemas.microsoft.com/office/drawing/2014/main" id="{F825C606-2DC7-4FE5-8480-9C1E97800CE4}"/>
            </a:ext>
          </a:extLst>
        </xdr:cNvPr>
        <xdr:cNvSpPr txBox="1"/>
      </xdr:nvSpPr>
      <xdr:spPr>
        <a:xfrm>
          <a:off x="12102465" y="7498080"/>
          <a:ext cx="324000" cy="2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rgbClr val="0070C0"/>
              </a:solidFill>
              <a:effectLst/>
              <a:latin typeface="+mn-lt"/>
              <a:ea typeface="+mn-ea"/>
              <a:cs typeface="+mn-cs"/>
            </a:rPr>
            <a:t>HERE</a:t>
          </a:r>
          <a:endParaRPr lang="en-US">
            <a:solidFill>
              <a:srgbClr val="0070C0"/>
            </a:solidFill>
            <a:effectLst/>
          </a:endParaRPr>
        </a:p>
        <a:p>
          <a:endParaRPr lang="en-US" sz="1100"/>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5A9FD-53C9-43F8-B7A3-E5C0D1C9B7F7}">
  <dimension ref="A1:I42"/>
  <sheetViews>
    <sheetView tabSelected="1" workbookViewId="0">
      <selection sqref="A1:E1"/>
    </sheetView>
  </sheetViews>
  <sheetFormatPr defaultRowHeight="14.4" x14ac:dyDescent="0.3"/>
  <cols>
    <col min="2" max="2" width="51.6640625" customWidth="1"/>
    <col min="3" max="3" width="13.44140625" customWidth="1"/>
    <col min="4" max="4" width="9.109375" customWidth="1"/>
    <col min="5" max="5" width="11.109375" bestFit="1" customWidth="1"/>
    <col min="7" max="7" width="9.88671875" customWidth="1"/>
    <col min="8" max="8" width="10.5546875" customWidth="1"/>
  </cols>
  <sheetData>
    <row r="1" spans="1:9" x14ac:dyDescent="0.3">
      <c r="A1" s="50" t="s">
        <v>135</v>
      </c>
      <c r="B1" s="50"/>
      <c r="C1" s="50"/>
      <c r="D1" s="50"/>
      <c r="E1" s="50"/>
    </row>
    <row r="2" spans="1:9" ht="15.75" customHeight="1" x14ac:dyDescent="0.3">
      <c r="A2" s="1"/>
      <c r="B2" s="1"/>
      <c r="C2" s="1"/>
      <c r="D2" s="1"/>
      <c r="E2" s="1"/>
      <c r="F2" s="1"/>
      <c r="G2" s="1"/>
      <c r="H2" s="1"/>
    </row>
    <row r="3" spans="1:9" ht="14.25" customHeight="1" x14ac:dyDescent="0.3">
      <c r="A3" s="1"/>
      <c r="B3" s="1"/>
      <c r="C3" s="1"/>
      <c r="D3" s="1"/>
      <c r="E3" s="1"/>
      <c r="F3" s="1"/>
      <c r="G3" s="1"/>
      <c r="H3" s="1"/>
    </row>
    <row r="4" spans="1:9" ht="15" customHeight="1" x14ac:dyDescent="0.3">
      <c r="A4" s="1"/>
      <c r="B4" s="1"/>
      <c r="C4" s="1"/>
      <c r="D4" s="1"/>
      <c r="E4" s="1"/>
      <c r="F4" s="1"/>
      <c r="G4" s="1"/>
      <c r="H4" s="1"/>
    </row>
    <row r="5" spans="1:9" s="31" customFormat="1" x14ac:dyDescent="0.3">
      <c r="B5" s="32" t="s">
        <v>0</v>
      </c>
      <c r="C5" s="49" t="s">
        <v>33</v>
      </c>
      <c r="D5" s="49"/>
    </row>
    <row r="6" spans="1:9" x14ac:dyDescent="0.3">
      <c r="A6" s="25" t="s">
        <v>144</v>
      </c>
      <c r="B6" s="25" t="s">
        <v>2</v>
      </c>
      <c r="C6" s="25" t="s">
        <v>3</v>
      </c>
      <c r="D6" s="25" t="s">
        <v>4</v>
      </c>
      <c r="E6" s="25" t="s">
        <v>5</v>
      </c>
    </row>
    <row r="7" spans="1:9" x14ac:dyDescent="0.3">
      <c r="A7" s="19"/>
      <c r="B7" s="20" t="s">
        <v>137</v>
      </c>
      <c r="C7" s="21"/>
      <c r="D7" s="21"/>
      <c r="E7" s="22"/>
      <c r="G7" s="26"/>
      <c r="H7" s="42" t="s">
        <v>6</v>
      </c>
      <c r="I7" s="43" t="s">
        <v>145</v>
      </c>
    </row>
    <row r="8" spans="1:9" x14ac:dyDescent="0.3">
      <c r="A8" s="33" t="s">
        <v>129</v>
      </c>
      <c r="B8" s="36" t="s">
        <v>136</v>
      </c>
      <c r="C8" s="37" t="s">
        <v>9</v>
      </c>
      <c r="D8" s="37">
        <v>5</v>
      </c>
      <c r="E8" s="47" t="s">
        <v>146</v>
      </c>
      <c r="G8" s="28"/>
      <c r="H8" s="27" t="s">
        <v>10</v>
      </c>
    </row>
    <row r="9" spans="1:9" x14ac:dyDescent="0.3">
      <c r="A9" s="33" t="s">
        <v>16</v>
      </c>
      <c r="B9" s="36" t="s">
        <v>17</v>
      </c>
      <c r="C9" s="37" t="s">
        <v>9</v>
      </c>
      <c r="D9" s="37">
        <v>5</v>
      </c>
      <c r="E9" s="47" t="s">
        <v>146</v>
      </c>
      <c r="G9" s="29"/>
      <c r="H9" s="27" t="s">
        <v>11</v>
      </c>
    </row>
    <row r="10" spans="1:9" ht="24.9" customHeight="1" x14ac:dyDescent="0.3">
      <c r="A10" s="23" t="str">
        <f>VLOOKUP($C$5,Sheet2!1:1048576,2,FALSE)</f>
        <v xml:space="preserve"> </v>
      </c>
      <c r="B10" s="15" t="str">
        <f>VLOOKUP($C$5,Sheet2!1:1048576,3,FALSE)</f>
        <v>select specialism from drop down list above for course options</v>
      </c>
      <c r="C10" s="37" t="str">
        <f>VLOOKUP($C$5,Sheet2!1:1048576,4,FALSE)</f>
        <v xml:space="preserve"> </v>
      </c>
      <c r="D10" s="37" t="str">
        <f>VLOOKUP($C$5,Sheet2!1:1048576,5,FALSE)</f>
        <v xml:space="preserve"> </v>
      </c>
      <c r="E10" s="47" t="s">
        <v>146</v>
      </c>
      <c r="G10" s="30"/>
      <c r="H10" s="27" t="s">
        <v>13</v>
      </c>
    </row>
    <row r="11" spans="1:9" x14ac:dyDescent="0.3">
      <c r="A11" s="19"/>
      <c r="B11" s="20" t="s">
        <v>139</v>
      </c>
      <c r="C11" s="21"/>
      <c r="D11" s="21"/>
      <c r="E11" s="22"/>
    </row>
    <row r="12" spans="1:9" x14ac:dyDescent="0.3">
      <c r="A12" s="33" t="s">
        <v>14</v>
      </c>
      <c r="B12" s="36" t="s">
        <v>15</v>
      </c>
      <c r="C12" s="35" t="s">
        <v>9</v>
      </c>
      <c r="D12" s="35">
        <v>2</v>
      </c>
      <c r="E12" s="47" t="s">
        <v>146</v>
      </c>
    </row>
    <row r="13" spans="1:9" x14ac:dyDescent="0.3">
      <c r="A13" s="16" t="s">
        <v>12</v>
      </c>
      <c r="B13" s="16" t="s">
        <v>133</v>
      </c>
      <c r="C13" s="35" t="s">
        <v>9</v>
      </c>
      <c r="D13" s="35">
        <v>2</v>
      </c>
      <c r="E13" s="47" t="s">
        <v>146</v>
      </c>
    </row>
    <row r="14" spans="1:9" x14ac:dyDescent="0.3">
      <c r="A14" s="33" t="s">
        <v>18</v>
      </c>
      <c r="B14" s="36" t="s">
        <v>19</v>
      </c>
      <c r="C14" s="35" t="s">
        <v>9</v>
      </c>
      <c r="D14" s="35">
        <v>2</v>
      </c>
      <c r="E14" s="47" t="s">
        <v>146</v>
      </c>
    </row>
    <row r="15" spans="1:9" x14ac:dyDescent="0.3">
      <c r="A15" s="33" t="s">
        <v>132</v>
      </c>
      <c r="B15" s="41" t="s">
        <v>130</v>
      </c>
      <c r="C15" s="37" t="s">
        <v>9</v>
      </c>
      <c r="D15" s="37">
        <v>2</v>
      </c>
      <c r="E15" s="47" t="s">
        <v>146</v>
      </c>
    </row>
    <row r="16" spans="1:9" x14ac:dyDescent="0.3">
      <c r="A16" s="19"/>
      <c r="B16" s="20" t="s">
        <v>138</v>
      </c>
      <c r="C16" s="21"/>
      <c r="D16" s="21"/>
      <c r="E16" s="22"/>
      <c r="G16" s="5"/>
    </row>
    <row r="17" spans="1:5" x14ac:dyDescent="0.3">
      <c r="A17" s="33" t="s">
        <v>27</v>
      </c>
      <c r="B17" s="36" t="s">
        <v>28</v>
      </c>
      <c r="C17" s="37" t="s">
        <v>9</v>
      </c>
      <c r="D17" s="37">
        <v>5</v>
      </c>
      <c r="E17" s="47" t="s">
        <v>146</v>
      </c>
    </row>
    <row r="18" spans="1:5" x14ac:dyDescent="0.3">
      <c r="A18" s="33" t="s">
        <v>7</v>
      </c>
      <c r="B18" s="36" t="s">
        <v>8</v>
      </c>
      <c r="C18" s="37" t="s">
        <v>9</v>
      </c>
      <c r="D18" s="37">
        <v>5</v>
      </c>
      <c r="E18" s="47" t="s">
        <v>146</v>
      </c>
    </row>
    <row r="19" spans="1:5" ht="20.100000000000001" customHeight="1" x14ac:dyDescent="0.3">
      <c r="A19" s="45"/>
      <c r="B19" s="46" t="s">
        <v>147</v>
      </c>
      <c r="C19" s="46"/>
      <c r="D19" s="46"/>
      <c r="E19" s="47" t="s">
        <v>146</v>
      </c>
    </row>
    <row r="20" spans="1:5" x14ac:dyDescent="0.3">
      <c r="A20" s="19"/>
      <c r="B20" s="20" t="s">
        <v>140</v>
      </c>
      <c r="C20" s="21"/>
      <c r="D20" s="21"/>
      <c r="E20" s="22"/>
    </row>
    <row r="21" spans="1:5" x14ac:dyDescent="0.3">
      <c r="A21" s="40" t="s">
        <v>20</v>
      </c>
      <c r="B21" s="36" t="s">
        <v>128</v>
      </c>
      <c r="C21" s="39" t="s">
        <v>129</v>
      </c>
      <c r="D21" s="35">
        <v>2</v>
      </c>
      <c r="E21" s="44"/>
    </row>
    <row r="22" spans="1:5" x14ac:dyDescent="0.3">
      <c r="A22" s="33" t="s">
        <v>21</v>
      </c>
      <c r="B22" s="34" t="s">
        <v>22</v>
      </c>
      <c r="C22" s="35" t="s">
        <v>9</v>
      </c>
      <c r="D22" s="35">
        <v>2</v>
      </c>
      <c r="E22" s="44"/>
    </row>
    <row r="23" spans="1:5" x14ac:dyDescent="0.3">
      <c r="A23" s="33" t="s">
        <v>23</v>
      </c>
      <c r="B23" s="34" t="s">
        <v>24</v>
      </c>
      <c r="C23" s="35" t="s">
        <v>9</v>
      </c>
      <c r="D23" s="35">
        <v>2</v>
      </c>
      <c r="E23" s="44"/>
    </row>
    <row r="24" spans="1:5" ht="45" customHeight="1" x14ac:dyDescent="0.3">
      <c r="A24" s="23" t="str">
        <f>VLOOKUP($C$5,Sheet2!1:1048576,6,FALSE)</f>
        <v xml:space="preserve"> </v>
      </c>
      <c r="B24" s="15" t="str">
        <f>VLOOKUP($C$5,Sheet2!1:1048576,7,FALSE)</f>
        <v>select specialism from drop down list above for course options</v>
      </c>
      <c r="C24" s="35" t="str">
        <f>VLOOKUP($C$5,Sheet2!1:1048576,8,FALSE)</f>
        <v xml:space="preserve"> </v>
      </c>
      <c r="D24" s="35" t="str">
        <f>VLOOKUP($C$5,Sheet2!1:1048576,9,FALSE)</f>
        <v xml:space="preserve"> </v>
      </c>
      <c r="E24" s="44"/>
    </row>
    <row r="25" spans="1:5" ht="67.2" x14ac:dyDescent="0.3">
      <c r="A25" s="19"/>
      <c r="B25" s="20" t="s">
        <v>163</v>
      </c>
      <c r="C25" s="21"/>
      <c r="D25" s="21"/>
      <c r="E25" s="22"/>
    </row>
    <row r="26" spans="1:5" x14ac:dyDescent="0.3">
      <c r="A26" s="33" t="s">
        <v>26</v>
      </c>
      <c r="B26" s="36" t="s">
        <v>127</v>
      </c>
      <c r="C26" s="35" t="s">
        <v>9</v>
      </c>
      <c r="D26" s="35">
        <v>5</v>
      </c>
      <c r="E26" s="44"/>
    </row>
    <row r="27" spans="1:5" ht="61.2" x14ac:dyDescent="0.3">
      <c r="A27" s="24" t="s">
        <v>25</v>
      </c>
      <c r="B27" s="16" t="s">
        <v>134</v>
      </c>
      <c r="C27" s="35" t="s">
        <v>148</v>
      </c>
      <c r="D27" s="35">
        <v>5</v>
      </c>
      <c r="E27" s="44"/>
    </row>
    <row r="28" spans="1:5" ht="24" x14ac:dyDescent="0.3">
      <c r="A28" s="33" t="s">
        <v>29</v>
      </c>
      <c r="B28" s="34" t="s">
        <v>30</v>
      </c>
      <c r="C28" s="35" t="s">
        <v>141</v>
      </c>
      <c r="D28" s="35">
        <v>6</v>
      </c>
      <c r="E28" s="44"/>
    </row>
    <row r="29" spans="1:5" ht="15" thickBot="1" x14ac:dyDescent="0.35"/>
    <row r="30" spans="1:5" x14ac:dyDescent="0.3">
      <c r="A30" s="51" t="s">
        <v>164</v>
      </c>
      <c r="B30" s="52"/>
      <c r="C30" s="52"/>
      <c r="D30" s="52"/>
      <c r="E30" s="53"/>
    </row>
    <row r="31" spans="1:5" x14ac:dyDescent="0.3">
      <c r="A31" s="54"/>
      <c r="B31" s="55"/>
      <c r="C31" s="55"/>
      <c r="D31" s="55"/>
      <c r="E31" s="56"/>
    </row>
    <row r="32" spans="1:5" x14ac:dyDescent="0.3">
      <c r="A32" s="54"/>
      <c r="B32" s="55"/>
      <c r="C32" s="55"/>
      <c r="D32" s="55"/>
      <c r="E32" s="56"/>
    </row>
    <row r="33" spans="1:5" x14ac:dyDescent="0.3">
      <c r="A33" s="54"/>
      <c r="B33" s="55"/>
      <c r="C33" s="55"/>
      <c r="D33" s="55"/>
      <c r="E33" s="56"/>
    </row>
    <row r="34" spans="1:5" x14ac:dyDescent="0.3">
      <c r="A34" s="54"/>
      <c r="B34" s="55"/>
      <c r="C34" s="55"/>
      <c r="D34" s="55"/>
      <c r="E34" s="56"/>
    </row>
    <row r="35" spans="1:5" x14ac:dyDescent="0.3">
      <c r="A35" s="54"/>
      <c r="B35" s="55"/>
      <c r="C35" s="55"/>
      <c r="D35" s="55"/>
      <c r="E35" s="56"/>
    </row>
    <row r="36" spans="1:5" x14ac:dyDescent="0.3">
      <c r="A36" s="54"/>
      <c r="B36" s="55"/>
      <c r="C36" s="55"/>
      <c r="D36" s="55"/>
      <c r="E36" s="56"/>
    </row>
    <row r="37" spans="1:5" x14ac:dyDescent="0.3">
      <c r="A37" s="54"/>
      <c r="B37" s="55"/>
      <c r="C37" s="55"/>
      <c r="D37" s="55"/>
      <c r="E37" s="56"/>
    </row>
    <row r="38" spans="1:5" x14ac:dyDescent="0.3">
      <c r="A38" s="54"/>
      <c r="B38" s="55"/>
      <c r="C38" s="55"/>
      <c r="D38" s="55"/>
      <c r="E38" s="56"/>
    </row>
    <row r="39" spans="1:5" x14ac:dyDescent="0.3">
      <c r="A39" s="54"/>
      <c r="B39" s="55"/>
      <c r="C39" s="55"/>
      <c r="D39" s="55"/>
      <c r="E39" s="56"/>
    </row>
    <row r="40" spans="1:5" x14ac:dyDescent="0.3">
      <c r="A40" s="54"/>
      <c r="B40" s="55"/>
      <c r="C40" s="55"/>
      <c r="D40" s="55"/>
      <c r="E40" s="56"/>
    </row>
    <row r="41" spans="1:5" x14ac:dyDescent="0.3">
      <c r="A41" s="54"/>
      <c r="B41" s="55"/>
      <c r="C41" s="55"/>
      <c r="D41" s="55"/>
      <c r="E41" s="56"/>
    </row>
    <row r="42" spans="1:5" ht="15" thickBot="1" x14ac:dyDescent="0.35">
      <c r="A42" s="57"/>
      <c r="B42" s="58"/>
      <c r="C42" s="58"/>
      <c r="D42" s="58"/>
      <c r="E42" s="59"/>
    </row>
  </sheetData>
  <sheetProtection algorithmName="SHA-512" hashValue="43RTkoJPZxsc9Uu55QLvPqki0Fvi4G3g1Dc25IcySgOS1Mwmjj9RDORD1PTy+tjExaXuwzDzzznwv2guMsKPdQ==" saltValue="+N0yJEBwLFL1/RdEuQgzYQ==" spinCount="100000" sheet="1" objects="1" scenarios="1"/>
  <mergeCells count="3">
    <mergeCell ref="C5:D5"/>
    <mergeCell ref="A1:E1"/>
    <mergeCell ref="A30:E42"/>
  </mergeCells>
  <pageMargins left="0.23622047244094491" right="0.23622047244094491" top="0.19685039370078741" bottom="0.19685039370078741"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E1F7F67-7BB0-4505-AD1A-41AC0CC17597}">
          <x14:formula1>
            <xm:f>Sheet2!$A:$A</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53FC3-31FA-4AEF-8316-3ECAE2D7478E}">
  <dimension ref="A1:Q12"/>
  <sheetViews>
    <sheetView workbookViewId="0"/>
  </sheetViews>
  <sheetFormatPr defaultRowHeight="14.4" x14ac:dyDescent="0.3"/>
  <cols>
    <col min="1" max="1" width="21" bestFit="1" customWidth="1"/>
    <col min="2" max="2" width="8.88671875" style="38" bestFit="1" customWidth="1"/>
    <col min="3" max="3" width="22.88671875" customWidth="1"/>
    <col min="6" max="6" width="9.109375" style="38"/>
    <col min="10" max="10" width="9.109375" style="38"/>
    <col min="14" max="14" width="9.109375" style="38"/>
  </cols>
  <sheetData>
    <row r="1" spans="1:17" ht="15" thickBot="1" x14ac:dyDescent="0.35">
      <c r="A1" t="s">
        <v>33</v>
      </c>
      <c r="B1" s="38" t="s">
        <v>34</v>
      </c>
      <c r="C1" t="s">
        <v>35</v>
      </c>
      <c r="D1" t="s">
        <v>34</v>
      </c>
      <c r="E1" t="s">
        <v>34</v>
      </c>
      <c r="F1" s="38" t="s">
        <v>34</v>
      </c>
      <c r="G1" t="s">
        <v>35</v>
      </c>
      <c r="H1" t="s">
        <v>34</v>
      </c>
      <c r="I1" t="s">
        <v>34</v>
      </c>
      <c r="J1" s="38" t="s">
        <v>34</v>
      </c>
      <c r="K1" t="s">
        <v>35</v>
      </c>
      <c r="L1" t="s">
        <v>34</v>
      </c>
      <c r="M1" t="s">
        <v>34</v>
      </c>
      <c r="N1" s="38" t="s">
        <v>34</v>
      </c>
      <c r="O1" t="s">
        <v>35</v>
      </c>
      <c r="P1" t="s">
        <v>34</v>
      </c>
      <c r="Q1" t="s">
        <v>34</v>
      </c>
    </row>
    <row r="2" spans="1:17" ht="108.6" thickBot="1" x14ac:dyDescent="0.35">
      <c r="A2" s="14" t="s">
        <v>36</v>
      </c>
      <c r="B2" s="6" t="s">
        <v>37</v>
      </c>
      <c r="C2" s="7" t="s">
        <v>38</v>
      </c>
      <c r="D2" s="8" t="s">
        <v>9</v>
      </c>
      <c r="E2" s="8">
        <v>5</v>
      </c>
      <c r="F2" s="9" t="s">
        <v>39</v>
      </c>
      <c r="G2" s="3" t="s">
        <v>40</v>
      </c>
      <c r="H2" s="2" t="s">
        <v>9</v>
      </c>
      <c r="I2" s="2">
        <v>2</v>
      </c>
      <c r="J2" s="9" t="s">
        <v>41</v>
      </c>
      <c r="K2" s="3" t="s">
        <v>42</v>
      </c>
      <c r="L2" s="2" t="s">
        <v>9</v>
      </c>
      <c r="M2" s="2">
        <v>5</v>
      </c>
      <c r="N2" s="9" t="s">
        <v>43</v>
      </c>
      <c r="O2" s="3" t="s">
        <v>44</v>
      </c>
      <c r="P2" s="2" t="s">
        <v>9</v>
      </c>
      <c r="Q2" s="2">
        <v>2</v>
      </c>
    </row>
    <row r="3" spans="1:17" ht="120.6" thickBot="1" x14ac:dyDescent="0.35">
      <c r="A3" s="14" t="s">
        <v>1</v>
      </c>
      <c r="B3" s="6" t="s">
        <v>45</v>
      </c>
      <c r="C3" s="7" t="s">
        <v>46</v>
      </c>
      <c r="D3" s="8" t="s">
        <v>9</v>
      </c>
      <c r="E3" s="8">
        <v>5</v>
      </c>
      <c r="F3" s="12" t="s">
        <v>160</v>
      </c>
      <c r="G3" s="7" t="s">
        <v>161</v>
      </c>
      <c r="H3" s="13" t="s">
        <v>9</v>
      </c>
      <c r="I3" s="48">
        <v>2</v>
      </c>
      <c r="J3" s="11" t="s">
        <v>47</v>
      </c>
      <c r="K3" s="3" t="s">
        <v>48</v>
      </c>
      <c r="L3" s="2" t="s">
        <v>9</v>
      </c>
      <c r="M3" s="2">
        <v>5</v>
      </c>
      <c r="N3" s="12" t="s">
        <v>149</v>
      </c>
      <c r="O3" s="3" t="s">
        <v>150</v>
      </c>
      <c r="P3" s="2" t="s">
        <v>9</v>
      </c>
      <c r="Q3" s="2">
        <v>2</v>
      </c>
    </row>
    <row r="4" spans="1:17" ht="84.6" thickBot="1" x14ac:dyDescent="0.35">
      <c r="A4" s="10" t="s">
        <v>49</v>
      </c>
      <c r="B4" s="6" t="s">
        <v>50</v>
      </c>
      <c r="C4" s="7" t="s">
        <v>51</v>
      </c>
      <c r="D4" s="8" t="s">
        <v>9</v>
      </c>
      <c r="E4" s="8">
        <v>5</v>
      </c>
      <c r="F4" s="9" t="s">
        <v>52</v>
      </c>
      <c r="G4" s="3" t="s">
        <v>53</v>
      </c>
      <c r="H4" s="2" t="s">
        <v>9</v>
      </c>
      <c r="I4" s="2">
        <v>2</v>
      </c>
      <c r="J4" s="9" t="s">
        <v>54</v>
      </c>
      <c r="K4" s="3" t="s">
        <v>55</v>
      </c>
      <c r="L4" s="2" t="s">
        <v>152</v>
      </c>
      <c r="M4" s="2">
        <v>5</v>
      </c>
      <c r="N4" s="9" t="s">
        <v>56</v>
      </c>
      <c r="O4" s="3" t="s">
        <v>57</v>
      </c>
      <c r="P4" s="2" t="s">
        <v>142</v>
      </c>
      <c r="Q4" s="2">
        <v>2</v>
      </c>
    </row>
    <row r="5" spans="1:17" ht="156.6" thickBot="1" x14ac:dyDescent="0.35">
      <c r="A5" s="10" t="s">
        <v>58</v>
      </c>
      <c r="B5" s="6" t="s">
        <v>59</v>
      </c>
      <c r="C5" s="7" t="s">
        <v>60</v>
      </c>
      <c r="D5" s="8" t="s">
        <v>9</v>
      </c>
      <c r="E5" s="8">
        <v>5</v>
      </c>
      <c r="F5" s="9" t="s">
        <v>61</v>
      </c>
      <c r="G5" s="3" t="s">
        <v>62</v>
      </c>
      <c r="H5" s="2" t="s">
        <v>9</v>
      </c>
      <c r="I5" s="2">
        <v>2</v>
      </c>
      <c r="J5" s="12" t="s">
        <v>111</v>
      </c>
      <c r="K5" s="7" t="s">
        <v>112</v>
      </c>
      <c r="L5" s="13" t="s">
        <v>9</v>
      </c>
      <c r="M5" s="4">
        <v>5</v>
      </c>
      <c r="N5" s="9" t="s">
        <v>63</v>
      </c>
      <c r="O5" s="3" t="s">
        <v>64</v>
      </c>
      <c r="P5" s="2" t="s">
        <v>153</v>
      </c>
      <c r="Q5" s="2">
        <v>2</v>
      </c>
    </row>
    <row r="6" spans="1:17" ht="72.599999999999994" thickBot="1" x14ac:dyDescent="0.35">
      <c r="A6" s="10" t="s">
        <v>65</v>
      </c>
      <c r="B6" s="6" t="s">
        <v>66</v>
      </c>
      <c r="C6" s="7" t="s">
        <v>67</v>
      </c>
      <c r="D6" s="8" t="s">
        <v>9</v>
      </c>
      <c r="E6" s="8">
        <v>5</v>
      </c>
      <c r="F6" s="9" t="s">
        <v>68</v>
      </c>
      <c r="G6" s="3" t="s">
        <v>69</v>
      </c>
      <c r="H6" s="2" t="s">
        <v>9</v>
      </c>
      <c r="I6" s="2">
        <v>2</v>
      </c>
      <c r="J6" s="9" t="s">
        <v>70</v>
      </c>
      <c r="K6" s="3" t="s">
        <v>71</v>
      </c>
      <c r="L6" s="17" t="s">
        <v>68</v>
      </c>
      <c r="M6" s="4">
        <v>5</v>
      </c>
      <c r="N6" s="6" t="s">
        <v>119</v>
      </c>
      <c r="O6" s="7" t="s">
        <v>154</v>
      </c>
      <c r="P6" s="2" t="s">
        <v>126</v>
      </c>
      <c r="Q6" s="2">
        <v>2</v>
      </c>
    </row>
    <row r="7" spans="1:17" ht="72.599999999999994" thickBot="1" x14ac:dyDescent="0.35">
      <c r="A7" s="10" t="s">
        <v>72</v>
      </c>
      <c r="B7" s="6" t="s">
        <v>66</v>
      </c>
      <c r="C7" s="7" t="s">
        <v>67</v>
      </c>
      <c r="D7" s="8" t="s">
        <v>9</v>
      </c>
      <c r="E7" s="8">
        <v>5</v>
      </c>
      <c r="F7" s="9" t="s">
        <v>116</v>
      </c>
      <c r="G7" s="3" t="s">
        <v>74</v>
      </c>
      <c r="H7" s="2" t="s">
        <v>9</v>
      </c>
      <c r="I7" s="2">
        <v>2</v>
      </c>
      <c r="J7" s="12" t="s">
        <v>117</v>
      </c>
      <c r="K7" s="3" t="s">
        <v>75</v>
      </c>
      <c r="L7" s="17" t="s">
        <v>73</v>
      </c>
      <c r="M7" s="4">
        <v>5</v>
      </c>
      <c r="N7" s="6" t="s">
        <v>120</v>
      </c>
      <c r="O7" s="7" t="s">
        <v>155</v>
      </c>
      <c r="P7" s="2" t="s">
        <v>125</v>
      </c>
      <c r="Q7" s="2">
        <v>2</v>
      </c>
    </row>
    <row r="8" spans="1:17" ht="84.6" thickBot="1" x14ac:dyDescent="0.35">
      <c r="A8" s="10" t="s">
        <v>76</v>
      </c>
      <c r="B8" s="6" t="s">
        <v>66</v>
      </c>
      <c r="C8" s="7" t="s">
        <v>67</v>
      </c>
      <c r="D8" s="8" t="s">
        <v>9</v>
      </c>
      <c r="E8" s="8">
        <v>5</v>
      </c>
      <c r="F8" s="9" t="s">
        <v>123</v>
      </c>
      <c r="G8" s="3" t="s">
        <v>114</v>
      </c>
      <c r="H8" s="2" t="s">
        <v>9</v>
      </c>
      <c r="I8" s="2">
        <v>2</v>
      </c>
      <c r="J8" s="12" t="s">
        <v>115</v>
      </c>
      <c r="K8" s="3" t="s">
        <v>113</v>
      </c>
      <c r="L8" s="17" t="s">
        <v>124</v>
      </c>
      <c r="M8" s="13">
        <v>5</v>
      </c>
      <c r="N8" s="6" t="s">
        <v>121</v>
      </c>
      <c r="O8" s="7" t="s">
        <v>156</v>
      </c>
      <c r="P8" s="2" t="s">
        <v>122</v>
      </c>
      <c r="Q8" s="2">
        <v>2</v>
      </c>
    </row>
    <row r="9" spans="1:17" ht="84.6" thickBot="1" x14ac:dyDescent="0.35">
      <c r="A9" s="10" t="s">
        <v>77</v>
      </c>
      <c r="B9" s="6" t="s">
        <v>78</v>
      </c>
      <c r="C9" s="7" t="s">
        <v>79</v>
      </c>
      <c r="D9" s="8" t="s">
        <v>9</v>
      </c>
      <c r="E9" s="8">
        <v>5</v>
      </c>
      <c r="F9" s="9" t="s">
        <v>80</v>
      </c>
      <c r="G9" s="3" t="s">
        <v>81</v>
      </c>
      <c r="H9" s="2" t="s">
        <v>9</v>
      </c>
      <c r="I9" s="2">
        <v>2</v>
      </c>
      <c r="J9" s="9" t="s">
        <v>107</v>
      </c>
      <c r="K9" s="3" t="s">
        <v>106</v>
      </c>
      <c r="L9" s="2" t="s">
        <v>157</v>
      </c>
      <c r="M9" s="2">
        <v>5</v>
      </c>
      <c r="N9" s="9" t="s">
        <v>31</v>
      </c>
      <c r="O9" s="3" t="s">
        <v>143</v>
      </c>
      <c r="P9" s="2" t="s">
        <v>108</v>
      </c>
      <c r="Q9" s="2">
        <v>2</v>
      </c>
    </row>
    <row r="10" spans="1:17" ht="84.6" thickBot="1" x14ac:dyDescent="0.35">
      <c r="A10" s="10" t="s">
        <v>83</v>
      </c>
      <c r="B10" s="6" t="s">
        <v>84</v>
      </c>
      <c r="C10" s="7" t="s">
        <v>85</v>
      </c>
      <c r="D10" s="13" t="s">
        <v>9</v>
      </c>
      <c r="E10" s="13">
        <v>5</v>
      </c>
      <c r="F10" s="12" t="s">
        <v>86</v>
      </c>
      <c r="G10" s="7" t="s">
        <v>87</v>
      </c>
      <c r="H10" s="13" t="s">
        <v>84</v>
      </c>
      <c r="I10" s="13">
        <v>2</v>
      </c>
      <c r="J10" s="12" t="s">
        <v>88</v>
      </c>
      <c r="K10" s="7" t="s">
        <v>89</v>
      </c>
      <c r="L10" s="8" t="s">
        <v>90</v>
      </c>
      <c r="M10" s="13" t="s">
        <v>91</v>
      </c>
      <c r="N10" s="9" t="s">
        <v>92</v>
      </c>
      <c r="O10" s="3" t="s">
        <v>93</v>
      </c>
      <c r="P10" s="2" t="s">
        <v>88</v>
      </c>
      <c r="Q10" s="2">
        <v>2</v>
      </c>
    </row>
    <row r="11" spans="1:17" ht="84.6" thickBot="1" x14ac:dyDescent="0.35">
      <c r="A11" s="10" t="s">
        <v>94</v>
      </c>
      <c r="B11" s="6" t="s">
        <v>95</v>
      </c>
      <c r="C11" s="7" t="s">
        <v>96</v>
      </c>
      <c r="D11" s="8" t="s">
        <v>9</v>
      </c>
      <c r="E11" s="8">
        <v>5</v>
      </c>
      <c r="F11" s="9" t="s">
        <v>109</v>
      </c>
      <c r="G11" s="3" t="s">
        <v>162</v>
      </c>
      <c r="H11" s="2" t="s">
        <v>9</v>
      </c>
      <c r="I11" s="2">
        <v>2</v>
      </c>
      <c r="J11" s="9" t="s">
        <v>110</v>
      </c>
      <c r="K11" s="3" t="s">
        <v>118</v>
      </c>
      <c r="L11" s="2" t="s">
        <v>9</v>
      </c>
      <c r="M11" s="2">
        <v>5</v>
      </c>
      <c r="N11" s="9" t="s">
        <v>82</v>
      </c>
      <c r="O11" s="3" t="s">
        <v>151</v>
      </c>
      <c r="P11" s="2" t="s">
        <v>158</v>
      </c>
      <c r="Q11" s="2">
        <v>2</v>
      </c>
    </row>
    <row r="12" spans="1:17" ht="72.599999999999994" thickBot="1" x14ac:dyDescent="0.35">
      <c r="A12" s="10" t="s">
        <v>97</v>
      </c>
      <c r="B12" s="6" t="s">
        <v>98</v>
      </c>
      <c r="C12" s="7" t="s">
        <v>99</v>
      </c>
      <c r="D12" s="8" t="s">
        <v>9</v>
      </c>
      <c r="E12" s="8">
        <v>5</v>
      </c>
      <c r="F12" s="9" t="s">
        <v>100</v>
      </c>
      <c r="G12" s="3" t="s">
        <v>101</v>
      </c>
      <c r="H12" s="2" t="s">
        <v>9</v>
      </c>
      <c r="I12" s="2">
        <v>2</v>
      </c>
      <c r="J12" s="9" t="s">
        <v>102</v>
      </c>
      <c r="K12" s="3" t="s">
        <v>103</v>
      </c>
      <c r="L12" s="2" t="s">
        <v>9</v>
      </c>
      <c r="M12" s="2">
        <v>5</v>
      </c>
      <c r="N12" s="9" t="s">
        <v>104</v>
      </c>
      <c r="O12" s="3" t="s">
        <v>105</v>
      </c>
      <c r="P12" s="2" t="s">
        <v>102</v>
      </c>
      <c r="Q12" s="2">
        <v>2</v>
      </c>
    </row>
  </sheetData>
  <sheetProtection algorithmName="SHA-512" hashValue="CQEIkmURMX3Eiggei+CNcprpi6ej6dKK51vMXnsajun220EaWvWyWAByhuPY7KMbOEgj65Gwre+CYZynqhAUwA==" saltValue="+64HcoDL0OS6KYE9BuwPRg=="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558C-5ED9-48B2-BBA2-2E8092CDBDB9}">
  <dimension ref="A1:A4"/>
  <sheetViews>
    <sheetView workbookViewId="0">
      <selection activeCell="A4" sqref="A4"/>
    </sheetView>
  </sheetViews>
  <sheetFormatPr defaultRowHeight="14.4" x14ac:dyDescent="0.3"/>
  <cols>
    <col min="1" max="1" width="60.88671875" customWidth="1"/>
  </cols>
  <sheetData>
    <row r="1" spans="1:1" ht="15" thickBot="1" x14ac:dyDescent="0.35">
      <c r="A1" t="s">
        <v>32</v>
      </c>
    </row>
    <row r="2" spans="1:1" ht="15" thickBot="1" x14ac:dyDescent="0.35">
      <c r="A2" s="18" t="s">
        <v>131</v>
      </c>
    </row>
    <row r="3" spans="1:1" ht="15" thickBot="1" x14ac:dyDescent="0.35">
      <c r="A3" s="18" t="s">
        <v>159</v>
      </c>
    </row>
    <row r="4" spans="1:1" ht="15" thickBot="1" x14ac:dyDescent="0.35">
      <c r="A4" s="18"/>
    </row>
  </sheetData>
  <sheetProtection algorithmName="SHA-512" hashValue="OC1T6i6TqjNNZmmeFj68+GUPaN6sdQNoc2SEhgJxvc4YnkSTKAWzd1pAp6o9N3CuMFt5FZkkBmEzIZWrxnoBPg==" saltValue="H8+tz93wk8bAdTfCueGXCA==" spinCount="100000" sheet="1" objects="1" scenarios="1"/>
  <phoneticPr fontId="12"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6EC8DB89AC5B347AE422349B6302E6F" ma:contentTypeVersion="6" ma:contentTypeDescription="Create a new document." ma:contentTypeScope="" ma:versionID="5bc2ca7d9409011a4dce5239d07c5cf9">
  <xsd:schema xmlns:xsd="http://www.w3.org/2001/XMLSchema" xmlns:xs="http://www.w3.org/2001/XMLSchema" xmlns:p="http://schemas.microsoft.com/office/2006/metadata/properties" xmlns:ns2="1dc07978-a652-4acb-8d7f-8cd0e5d595b7" targetNamespace="http://schemas.microsoft.com/office/2006/metadata/properties" ma:root="true" ma:fieldsID="be41da3a1c2143534ddf10b40e6406a2" ns2:_="">
    <xsd:import namespace="1dc07978-a652-4acb-8d7f-8cd0e5d595b7"/>
    <xsd:element name="properties">
      <xsd:complexType>
        <xsd:sequence>
          <xsd:element name="documentManagement">
            <xsd:complexType>
              <xsd:all>
                <xsd:element ref="ns2:Program" minOccurs="0"/>
                <xsd:element ref="ns2:Year" minOccurs="0"/>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c07978-a652-4acb-8d7f-8cd0e5d595b7" elementFormDefault="qualified">
    <xsd:import namespace="http://schemas.microsoft.com/office/2006/documentManagement/types"/>
    <xsd:import namespace="http://schemas.microsoft.com/office/infopath/2007/PartnerControls"/>
    <xsd:element name="Program" ma:index="2" nillable="true" ma:displayName="Program" ma:format="Dropdown" ma:internalName="Program">
      <xsd:simpleType>
        <xsd:restriction base="dms:Choice">
          <xsd:enumeration value="MBET - ECE"/>
          <xsd:enumeration value="MBET - Primary"/>
          <xsd:enumeration value="MBET - Primary/Middle"/>
          <xsd:enumeration value="MHEC/LHEC"/>
          <xsd:enumeration value="MHPE/LHPE"/>
          <xsd:enumeration value="LBSY"/>
          <xsd:enumeration value="LHSE"/>
          <xsd:enumeration value="MMET - ECE"/>
          <xsd:enumeration value="MMET - Primary"/>
          <xsd:enumeration value="MMET - Secondary"/>
          <xsd:enumeration value="MMEL"/>
          <xsd:enumeration value="MMTL"/>
        </xsd:restriction>
      </xsd:simpleType>
    </xsd:element>
    <xsd:element name="Year" ma:index="3" nillable="true" ma:displayName="Year" ma:format="Dropdown" ma:internalName="Year">
      <xsd:simpleType>
        <xsd:restriction base="dms:Choice">
          <xsd:enumeration value="2020"/>
          <xsd:enumeration value="2021"/>
          <xsd:enumeration value="2022"/>
          <xsd:enumeration value="2023"/>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Year xmlns="1dc07978-a652-4acb-8d7f-8cd0e5d595b7">2022</Year>
    <Program xmlns="1dc07978-a652-4acb-8d7f-8cd0e5d595b7">MHPE/LHPE</Program>
  </documentManagement>
</p:properties>
</file>

<file path=customXml/itemProps1.xml><?xml version="1.0" encoding="utf-8"?>
<ds:datastoreItem xmlns:ds="http://schemas.openxmlformats.org/officeDocument/2006/customXml" ds:itemID="{68DBB6FF-F0B4-4B85-BE40-01E7B6CFAE14}">
  <ds:schemaRefs>
    <ds:schemaRef ds:uri="http://schemas.microsoft.com/sharepoint/v3/contenttype/forms"/>
  </ds:schemaRefs>
</ds:datastoreItem>
</file>

<file path=customXml/itemProps2.xml><?xml version="1.0" encoding="utf-8"?>
<ds:datastoreItem xmlns:ds="http://schemas.openxmlformats.org/officeDocument/2006/customXml" ds:itemID="{C68CDFEF-8383-4773-8764-DD4967007E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c07978-a652-4acb-8d7f-8cd0e5d595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051B0F-5D05-488F-A2AB-B65400999AAE}">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1dc07978-a652-4acb-8d7f-8cd0e5d595b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area</vt:lpstr>
      <vt:lpstr>electives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Louisa Armstrong</dc:creator>
  <cp:keywords/>
  <dc:description/>
  <cp:lastModifiedBy>Steph Dawe Holland</cp:lastModifiedBy>
  <cp:revision/>
  <cp:lastPrinted>2021-09-20T06:09:45Z</cp:lastPrinted>
  <dcterms:created xsi:type="dcterms:W3CDTF">2021-03-19T03:50:52Z</dcterms:created>
  <dcterms:modified xsi:type="dcterms:W3CDTF">2025-02-25T00:14:23Z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0x01010036EC8DB89AC5B347AE422349B6302E6F</vt:lpwstr>
  </property>
</Properties>
</file>