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6843A1E0-C67F-4544-A3B8-97299D6A7E01}" xr6:coauthVersionLast="47" xr6:coauthVersionMax="47" xr10:uidLastSave="{00000000-0000-0000-0000-000000000000}"/>
  <workbookProtection workbookAlgorithmName="SHA-512" workbookHashValue="KiQaPwnTXlCt5e6v8s6bcZsrnM3wRJe1pe5odNUPnaPrer8z3HiYe69BjMK7Wgs3/epyASaNz4JSCgOT2Z/nuA==" workbookSaltValue="q1LYVKIqS+TXqHUGnh5znA==" workbookSpinCount="100000" lockStructure="1"/>
  <bookViews>
    <workbookView xWindow="-108" yWindow="-108" windowWidth="23256" windowHeight="12456" xr2:uid="{3E608F24-AE44-4E6B-9808-29A01A2F6EB2}"/>
  </bookViews>
  <sheets>
    <sheet name="Sheet1" sheetId="1" r:id="rId1"/>
    <sheet name="Sheet2" sheetId="2" r:id="rId2"/>
    <sheet name="Sheet3" sheetId="3" r:id="rId3"/>
  </sheets>
  <definedNames>
    <definedName name="area">Sheet2!$A$2,Sheet2!$A$3</definedName>
    <definedName name="electives">Sheet3!$A$3:$A$4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C10" i="1"/>
  <c r="B10" i="1"/>
  <c r="A10" i="1"/>
</calcChain>
</file>

<file path=xl/sharedStrings.xml><?xml version="1.0" encoding="utf-8"?>
<sst xmlns="http://schemas.openxmlformats.org/spreadsheetml/2006/main" count="217" uniqueCount="157">
  <si>
    <t>Specialisation:</t>
  </si>
  <si>
    <t>English (EXT)</t>
  </si>
  <si>
    <t>Course Name</t>
  </si>
  <si>
    <t>Pre Req</t>
  </si>
  <si>
    <t>Study Period</t>
  </si>
  <si>
    <t>Notes</t>
  </si>
  <si>
    <t xml:space="preserve">CORE </t>
  </si>
  <si>
    <t>EDUC 2054</t>
  </si>
  <si>
    <t>Foundations in Arts Education</t>
  </si>
  <si>
    <t>-</t>
  </si>
  <si>
    <t>SPECIALISM</t>
  </si>
  <si>
    <t>PLACEMENT</t>
  </si>
  <si>
    <t>EDUC 1081</t>
  </si>
  <si>
    <t>ELECTIVE</t>
  </si>
  <si>
    <t>EDUC 1102</t>
  </si>
  <si>
    <t>Foundations in Learning and Teaching 1: Learning through Play</t>
  </si>
  <si>
    <t>EDUC 1018</t>
  </si>
  <si>
    <t>Design and Technology Education</t>
  </si>
  <si>
    <t>EDUC 1077</t>
  </si>
  <si>
    <t>Theories of Learning</t>
  </si>
  <si>
    <t>EDUC 2061</t>
  </si>
  <si>
    <t>Teaching and Learning in Aboriginal Education</t>
  </si>
  <si>
    <t>EDUC 3055</t>
  </si>
  <si>
    <t>Inclusive Education</t>
  </si>
  <si>
    <t>EDUC 4224</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</si>
  <si>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</si>
  <si>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</si>
  <si>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</si>
  <si>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</si>
  <si>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</si>
  <si>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</si>
  <si>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</si>
  <si>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</si>
  <si>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</si>
  <si>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</si>
  <si>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</si>
  <si>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</si>
  <si>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</si>
  <si>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</si>
  <si>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</si>
  <si>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</si>
  <si>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</si>
  <si>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</si>
  <si>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</si>
  <si>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</si>
  <si>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</si>
  <si>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</si>
  <si>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</si>
  <si>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</si>
  <si>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</si>
  <si>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</si>
  <si>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</si>
  <si>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</si>
  <si>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</si>
  <si>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</si>
  <si>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</si>
  <si>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</si>
  <si>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</si>
  <si>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Italian</t>
  </si>
  <si>
    <t>EDUC 2057</t>
  </si>
  <si>
    <t>Primary Specialism 1 - Learning Languages and Cultures</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</si>
  <si>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</si>
  <si>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</si>
  <si>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</si>
  <si>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</si>
  <si>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</si>
  <si>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</si>
  <si>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</si>
  <si>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</si>
  <si>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</si>
  <si>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</si>
  <si>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</si>
  <si>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</si>
  <si>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</si>
  <si>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</si>
  <si>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</si>
  <si>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</si>
  <si>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</si>
  <si>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</si>
  <si>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</si>
  <si>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</si>
  <si>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</si>
  <si>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</si>
  <si>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1069 + EDUC 2049</t>
  </si>
  <si>
    <t>1 (intensive in Feb)</t>
  </si>
  <si>
    <t>EDUC 3035</t>
  </si>
  <si>
    <t>Primary Specialism 4 - Religious Education for Catholic Schools</t>
  </si>
  <si>
    <t>Science</t>
  </si>
  <si>
    <t>EDUC 2065</t>
  </si>
  <si>
    <t>Primary Specialism 1 - Science and Sustainability 1B: Atmosphere and Climate</t>
  </si>
  <si>
    <t>Technologies</t>
  </si>
  <si>
    <t>EDUC 1095</t>
  </si>
  <si>
    <t>Primary Specialism 1 - Food and Society</t>
  </si>
  <si>
    <t>EDUC 1084</t>
  </si>
  <si>
    <t>Primary Specialism 2 - Digital Citizenship</t>
  </si>
  <si>
    <t>EDUC 4229</t>
  </si>
  <si>
    <t>Primary Specialism 3 - STEM: A Project Based Pedagogy</t>
  </si>
  <si>
    <t>EDUC 3070</t>
  </si>
  <si>
    <t>Primary Specialism 4 - Technology by Design</t>
  </si>
  <si>
    <t>Primary Specialism 3 - Mathematics for Primary Educators 3</t>
  </si>
  <si>
    <t>EDUC 2098</t>
  </si>
  <si>
    <t>MATH 1057
EDUC 3004
EDUC 2098</t>
  </si>
  <si>
    <t>Primary Specialism 2 - Environment: A Human Perspective</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</si>
  <si>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</si>
  <si>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</si>
  <si>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</si>
  <si>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</si>
  <si>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</si>
  <si>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</si>
  <si>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</si>
  <si>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</si>
  <si>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</si>
  <si>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Primary Specialism 3 - Astronomy and the Universe</t>
  </si>
  <si>
    <t>LANG 1029
OR LANG 3012</t>
  </si>
  <si>
    <t>LANG 1024 OR LANG 3004</t>
  </si>
  <si>
    <t>LANG 1031 OR LANG 3006</t>
  </si>
  <si>
    <t>LANG 1034 OR LANG 1032</t>
  </si>
  <si>
    <t>LANG 1033 
or 
LANG 1031</t>
  </si>
  <si>
    <t>LANG 1033 or LANG 1031</t>
  </si>
  <si>
    <t>LANG 1023 OR LANG 1025</t>
  </si>
  <si>
    <t>LANG 1027 OR LANG 1028</t>
  </si>
  <si>
    <t>EDUC 1112</t>
  </si>
  <si>
    <t>Introduction to Curriculum, Pedagogy and Assessment</t>
  </si>
  <si>
    <t>EDUC 1113</t>
  </si>
  <si>
    <t>Professional Experience 1: Introduction to Educators' Practices</t>
  </si>
  <si>
    <t>English Curriculum: Language</t>
  </si>
  <si>
    <t>2024 – Semester 2</t>
  </si>
  <si>
    <t>2025 – Semester 2</t>
  </si>
  <si>
    <t>2025 – Semester 1</t>
  </si>
  <si>
    <t>EDUC 1103
EDUC 2079
EDUC 3080</t>
  </si>
  <si>
    <t>Primary Specialism 4 - Thinking and Working Mathematically</t>
  </si>
  <si>
    <t>Course Code</t>
  </si>
  <si>
    <t>All courses are 4.5 units unless otherwise noted</t>
  </si>
  <si>
    <t>MHPE/LHPE Bachelor of Primary Education (Honours) - Mid Year Entry 2024</t>
  </si>
  <si>
    <t>Completed</t>
  </si>
  <si>
    <t>Primary Specialism 4 - Critical and Contemporary Science Education</t>
  </si>
  <si>
    <t>EDUC 2093</t>
  </si>
  <si>
    <t>Primary Specialism 4 - Grammar Across the Curriculum</t>
  </si>
  <si>
    <t>EDUC 1103
EDUC 3080</t>
  </si>
  <si>
    <t>HLTH 1013
EDUC 1085</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</si>
  <si>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</si>
  <si>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</si>
  <si>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</si>
  <si>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MATH 1057
EDUC 3004</t>
  </si>
  <si>
    <t>EDUC 2065
ENVT 1013
PHYS 1015</t>
  </si>
  <si>
    <t>EDUC 3085: Brain Development in the Early Years (SP2/SP5) (EXT)</t>
  </si>
  <si>
    <t>EDUC 4216: Arts Across the Early Childhood Curriculum (SP2) (EXT)
*Not suitable for Arts specialism students</t>
  </si>
  <si>
    <t>EDUC 4205: Developing Languages Programs (SP2) (EXT)</t>
  </si>
  <si>
    <t>EDUC 4213: Peers, Relationships and Health (SP7) (On-campus Intensive)
*To be taken before final year!</t>
  </si>
  <si>
    <t>EDUC 4100: Teaching Children with Disabilities (SP2) (EXT)</t>
  </si>
  <si>
    <t>EDUC 2067: Teaching and Learning of Motor Skills (SP2) (Internal)
*Health &amp; PE recommended elective</t>
  </si>
  <si>
    <t>EDUC 4208: Teaching in Rural and Regional Locations (SP2) (EXT)</t>
  </si>
  <si>
    <t>EDUC 1108 or EDUC 1087</t>
  </si>
  <si>
    <t>Primary Specialism 2 - Adolescent Literature OR Teaching Linguistically Diverse Learners</t>
  </si>
  <si>
    <t>1 or 2</t>
  </si>
  <si>
    <t>LANTITE Attempt
RRHAN Training</t>
  </si>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</sst>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5" tint="0.59999389629810485"/>
        <bgColor indexed="64"/>
      </pattern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57">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9"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16" fontId="8" fillId="0" borderId="1" xfId="0" applyNumberFormat="1" applyFont="1" applyBorder="1" applyAlignment="1">
      <alignment horizontal="center" vertical="center" wrapText="1"/>
    </xf>
    <xf numFmtId="0" fontId="9" fillId="0" borderId="6" xfId="0" applyFont="1" applyBorder="1"/>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6" borderId="8" xfId="0" applyFont="1" applyFill="1" applyBorder="1" applyAlignment="1">
      <alignment vertical="center" wrapText="1"/>
    </xf>
    <xf numFmtId="0" fontId="12" fillId="0" borderId="0" xfId="0" applyFont="1"/>
    <xf numFmtId="0" fontId="12" fillId="7" borderId="0" xfId="0" applyFont="1" applyFill="1" applyAlignment="1">
      <alignment horizontal="right"/>
    </xf>
    <xf numFmtId="0" fontId="6" fillId="3"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6" fillId="3" borderId="8" xfId="0" applyFont="1" applyFill="1" applyBorder="1" applyAlignment="1">
      <alignment horizontal="center" wrapText="1"/>
    </xf>
    <xf numFmtId="0" fontId="6" fillId="3" borderId="8" xfId="0" applyFont="1" applyFill="1" applyBorder="1" applyAlignment="1">
      <alignment wrapText="1"/>
    </xf>
    <xf numFmtId="0" fontId="6" fillId="3" borderId="11" xfId="0" applyFont="1" applyFill="1" applyBorder="1" applyAlignment="1">
      <alignment vertical="center" wrapText="1"/>
    </xf>
    <xf numFmtId="0" fontId="7" fillId="0" borderId="10" xfId="0" applyFont="1" applyBorder="1" applyAlignment="1">
      <alignment vertical="center" wrapText="1"/>
    </xf>
    <xf numFmtId="0" fontId="7" fillId="0" borderId="13" xfId="0" applyFont="1" applyBorder="1" applyAlignment="1">
      <alignment vertical="center"/>
    </xf>
    <xf numFmtId="0" fontId="8" fillId="0" borderId="8" xfId="0" applyFont="1" applyBorder="1" applyAlignment="1" applyProtection="1">
      <alignment horizontal="center" vertical="center" wrapText="1"/>
      <protection locked="0"/>
    </xf>
    <xf numFmtId="0" fontId="8" fillId="0" borderId="8" xfId="0" applyFont="1" applyBorder="1" applyAlignment="1" applyProtection="1">
      <alignment vertical="center" wrapText="1"/>
      <protection locked="0"/>
    </xf>
    <xf numFmtId="0" fontId="8" fillId="9" borderId="8" xfId="0" applyFont="1" applyFill="1" applyBorder="1" applyAlignment="1" applyProtection="1">
      <alignment horizontal="center" vertical="center" wrapText="1"/>
      <protection locked="0"/>
    </xf>
    <xf numFmtId="0" fontId="12" fillId="8" borderId="12" xfId="0" applyFont="1" applyFill="1" applyBorder="1" applyAlignment="1" applyProtection="1">
      <alignment horizontal="center"/>
      <protection locked="0"/>
    </xf>
    <xf numFmtId="0" fontId="1" fillId="0" borderId="0" xfId="0" applyFont="1" applyAlignment="1">
      <alignment horizontal="center" vertical="center"/>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6"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0" xfId="0" applyFill="1" applyAlignment="1">
      <alignment horizontal="center" vertical="center" wrapText="1"/>
    </xf>
    <xf numFmtId="0" fontId="0" fillId="10" borderId="6"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4"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621300"/>
    <xdr:sp macro="" textlink="">
      <xdr:nvSpPr>
        <xdr:cNvPr id="5" name="TextBox 3">
          <a:extLst>
            <a:ext uri="{FF2B5EF4-FFF2-40B4-BE49-F238E27FC236}">
              <a16:creationId xmlns:a16="http://schemas.microsoft.com/office/drawing/2014/main" id="{36F4774B-0D23-4824-AA01-B43C362C2C40}"/>
            </a:ext>
          </a:extLst>
        </xdr:cNvPr>
        <xdr:cNvSpPr txBox="1"/>
      </xdr:nvSpPr>
      <xdr:spPr>
        <a:xfrm>
          <a:off x="6915150" y="2314575"/>
          <a:ext cx="5476875" cy="66213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a:t>
          </a:r>
          <a:r>
            <a:rPr lang="en-US" sz="1100" b="0" baseline="0">
              <a:solidFill>
                <a:schemeClr val="tx1"/>
              </a:solidFill>
              <a:effectLst/>
              <a:latin typeface="+mn-lt"/>
              <a:ea typeface="+mn-ea"/>
              <a:cs typeface="+mn-cs"/>
            </a:rPr>
            <a:t> 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a class that you want to enrol into is full, </a:t>
          </a:r>
          <a:r>
            <a:rPr lang="en-US" sz="1100" b="1" baseline="0">
              <a:solidFill>
                <a:schemeClr val="tx1"/>
              </a:solidFill>
              <a:effectLst/>
              <a:latin typeface="+mn-lt"/>
              <a:ea typeface="+mn-ea"/>
              <a:cs typeface="+mn-cs"/>
            </a:rPr>
            <a:t>please submit an override request via myEnrolment</a:t>
          </a:r>
          <a:r>
            <a:rPr lang="en-US" sz="1100" b="0" baseline="0">
              <a:solidFill>
                <a:schemeClr val="tx1"/>
              </a:solidFill>
              <a:effectLst/>
              <a:latin typeface="+mn-lt"/>
              <a:ea typeface="+mn-ea"/>
              <a:cs typeface="+mn-cs"/>
            </a:rPr>
            <a:t>. More information about how to submit an override request is available </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161925</xdr:colOff>
      <xdr:row>21</xdr:row>
      <xdr:rowOff>139700</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74C029EF-ED4A-41DA-BAF7-DCE7FB2C639A}"/>
            </a:ext>
          </a:extLst>
        </xdr:cNvPr>
        <xdr:cNvSpPr txBox="1"/>
      </xdr:nvSpPr>
      <xdr:spPr>
        <a:xfrm>
          <a:off x="9244965" y="420878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241935</xdr:colOff>
      <xdr:row>23</xdr:row>
      <xdr:rowOff>101600</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776A1610-0DD4-44A0-B5FB-74D9C253DF89}"/>
            </a:ext>
          </a:extLst>
        </xdr:cNvPr>
        <xdr:cNvSpPr txBox="1"/>
      </xdr:nvSpPr>
      <xdr:spPr>
        <a:xfrm>
          <a:off x="11763375" y="453644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321945</xdr:colOff>
      <xdr:row>28</xdr:row>
      <xdr:rowOff>108585</xdr:rowOff>
    </xdr:from>
    <xdr:ext cx="324000" cy="216000"/>
    <xdr:sp macro="" textlink="">
      <xdr:nvSpPr>
        <xdr:cNvPr id="8" name="TextBox 6">
          <a:hlinkClick xmlns:r="http://schemas.openxmlformats.org/officeDocument/2006/relationships" r:id="rId4"/>
          <a:extLst>
            <a:ext uri="{FF2B5EF4-FFF2-40B4-BE49-F238E27FC236}">
              <a16:creationId xmlns:a16="http://schemas.microsoft.com/office/drawing/2014/main" id="{52F8F843-B443-4CEB-AB0B-6D6A974D8FF4}"/>
            </a:ext>
          </a:extLst>
        </xdr:cNvPr>
        <xdr:cNvSpPr txBox="1"/>
      </xdr:nvSpPr>
      <xdr:spPr>
        <a:xfrm>
          <a:off x="8071485" y="5457825"/>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184785</xdr:colOff>
      <xdr:row>42</xdr:row>
      <xdr:rowOff>107315</xdr:rowOff>
    </xdr:from>
    <xdr:ext cx="2160000" cy="180000"/>
    <xdr:sp macro="" textlink="">
      <xdr:nvSpPr>
        <xdr:cNvPr id="9" name="TextBox 7">
          <a:hlinkClick xmlns:r="http://schemas.openxmlformats.org/officeDocument/2006/relationships" r:id="rId5"/>
          <a:extLst>
            <a:ext uri="{FF2B5EF4-FFF2-40B4-BE49-F238E27FC236}">
              <a16:creationId xmlns:a16="http://schemas.microsoft.com/office/drawing/2014/main" id="{32BFA08E-3298-4F8F-9E40-08CF4592C8ED}"/>
            </a:ext>
          </a:extLst>
        </xdr:cNvPr>
        <xdr:cNvSpPr txBox="1"/>
      </xdr:nvSpPr>
      <xdr:spPr>
        <a:xfrm>
          <a:off x="9877425" y="8024495"/>
          <a:ext cx="2160000" cy="18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chorCtr="0">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133985</xdr:colOff>
      <xdr:row>43</xdr:row>
      <xdr:rowOff>97790</xdr:rowOff>
    </xdr:from>
    <xdr:ext cx="1933575" cy="285750"/>
    <xdr:sp macro="" textlink="">
      <xdr:nvSpPr>
        <xdr:cNvPr id="10" name="TextBox 9">
          <a:hlinkClick xmlns:r="http://schemas.openxmlformats.org/officeDocument/2006/relationships" r:id="rId6"/>
          <a:extLst>
            <a:ext uri="{FF2B5EF4-FFF2-40B4-BE49-F238E27FC236}">
              <a16:creationId xmlns:a16="http://schemas.microsoft.com/office/drawing/2014/main" id="{C19D50CE-09E5-4206-9768-ED8064223863}"/>
            </a:ext>
          </a:extLst>
        </xdr:cNvPr>
        <xdr:cNvSpPr txBox="1"/>
      </xdr:nvSpPr>
      <xdr:spPr>
        <a:xfrm>
          <a:off x="9217025" y="819785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426720</xdr:colOff>
      <xdr:row>25</xdr:row>
      <xdr:rowOff>80010</xdr:rowOff>
    </xdr:from>
    <xdr:ext cx="523875" cy="285750"/>
    <xdr:sp macro="" textlink="">
      <xdr:nvSpPr>
        <xdr:cNvPr id="11" name="TextBox 6">
          <a:hlinkClick xmlns:r="http://schemas.openxmlformats.org/officeDocument/2006/relationships" r:id="rId7"/>
          <a:extLst>
            <a:ext uri="{FF2B5EF4-FFF2-40B4-BE49-F238E27FC236}">
              <a16:creationId xmlns:a16="http://schemas.microsoft.com/office/drawing/2014/main" id="{135C9B9B-997D-4226-AB51-01014B03C483}"/>
            </a:ext>
          </a:extLst>
        </xdr:cNvPr>
        <xdr:cNvSpPr txBox="1"/>
      </xdr:nvSpPr>
      <xdr:spPr>
        <a:xfrm>
          <a:off x="10119360" y="488061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438785</xdr:colOff>
      <xdr:row>44</xdr:row>
      <xdr:rowOff>172085</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DF006979-1000-4456-88B2-BB580398347A}"/>
            </a:ext>
          </a:extLst>
        </xdr:cNvPr>
        <xdr:cNvSpPr txBox="1"/>
      </xdr:nvSpPr>
      <xdr:spPr>
        <a:xfrm>
          <a:off x="8188325" y="845502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13</xdr:col>
      <xdr:colOff>561975</xdr:colOff>
      <xdr:row>39</xdr:row>
      <xdr:rowOff>129540</xdr:rowOff>
    </xdr:from>
    <xdr:ext cx="324000" cy="216000"/>
    <xdr:sp macro="" textlink="">
      <xdr:nvSpPr>
        <xdr:cNvPr id="4" name="TextBox 6">
          <a:hlinkClick xmlns:r="http://schemas.openxmlformats.org/officeDocument/2006/relationships" r:id="rId9"/>
          <a:extLst>
            <a:ext uri="{FF2B5EF4-FFF2-40B4-BE49-F238E27FC236}">
              <a16:creationId xmlns:a16="http://schemas.microsoft.com/office/drawing/2014/main" id="{8969B835-C7E2-4EB7-9188-23F4709ADCA8}"/>
            </a:ext>
          </a:extLst>
        </xdr:cNvPr>
        <xdr:cNvSpPr txBox="1"/>
      </xdr:nvSpPr>
      <xdr:spPr>
        <a:xfrm>
          <a:off x="12083415" y="7498080"/>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33"/>
  <sheetViews>
    <sheetView tabSelected="1" workbookViewId="0">
      <selection activeCell="A21" sqref="A21:E33"/>
    </sheetView>
  </sheetViews>
  <sheetFormatPr defaultRowHeight="14.4" x14ac:dyDescent="0.3"/>
  <cols>
    <col min="2" max="2" width="51.6640625" customWidth="1"/>
    <col min="3" max="3" width="13.44140625" customWidth="1"/>
    <col min="4" max="4" width="9.109375" customWidth="1"/>
    <col min="5" max="5" width="11.109375" bestFit="1" customWidth="1"/>
    <col min="7" max="7" width="9.88671875" customWidth="1"/>
    <col min="8" max="8" width="10.5546875" customWidth="1"/>
  </cols>
  <sheetData>
    <row r="1" spans="1:9" x14ac:dyDescent="0.3">
      <c r="A1" s="47" t="s">
        <v>133</v>
      </c>
      <c r="B1" s="47"/>
      <c r="C1" s="47"/>
      <c r="D1" s="47"/>
      <c r="E1" s="47"/>
    </row>
    <row r="2" spans="1:9" ht="15.75" customHeight="1" x14ac:dyDescent="0.3">
      <c r="A2" s="1"/>
      <c r="B2" s="1"/>
      <c r="C2" s="1"/>
      <c r="D2" s="1"/>
      <c r="E2" s="1"/>
      <c r="F2" s="1"/>
      <c r="G2" s="1"/>
      <c r="H2" s="1"/>
    </row>
    <row r="3" spans="1:9" ht="14.25" customHeight="1" x14ac:dyDescent="0.3">
      <c r="A3" s="1"/>
      <c r="B3" s="1"/>
      <c r="C3" s="1"/>
      <c r="D3" s="1"/>
      <c r="E3" s="1"/>
      <c r="F3" s="1"/>
      <c r="G3" s="1"/>
      <c r="H3" s="1"/>
    </row>
    <row r="4" spans="1:9" ht="15" customHeight="1" x14ac:dyDescent="0.3">
      <c r="A4" s="1"/>
      <c r="B4" s="1"/>
      <c r="C4" s="1"/>
      <c r="D4" s="1"/>
      <c r="E4" s="1"/>
      <c r="F4" s="1"/>
      <c r="G4" s="1"/>
      <c r="H4" s="1"/>
    </row>
    <row r="5" spans="1:9" s="31" customFormat="1" x14ac:dyDescent="0.3">
      <c r="B5" s="32" t="s">
        <v>0</v>
      </c>
      <c r="C5" s="46" t="s">
        <v>26</v>
      </c>
      <c r="D5" s="46"/>
    </row>
    <row r="6" spans="1:9" x14ac:dyDescent="0.3">
      <c r="A6" s="25" t="s">
        <v>131</v>
      </c>
      <c r="B6" s="25" t="s">
        <v>2</v>
      </c>
      <c r="C6" s="25" t="s">
        <v>3</v>
      </c>
      <c r="D6" s="25" t="s">
        <v>4</v>
      </c>
      <c r="E6" s="25" t="s">
        <v>5</v>
      </c>
    </row>
    <row r="7" spans="1:9" x14ac:dyDescent="0.3">
      <c r="A7" s="20"/>
      <c r="B7" s="21" t="s">
        <v>126</v>
      </c>
      <c r="C7" s="22"/>
      <c r="D7" s="22"/>
      <c r="E7" s="23"/>
      <c r="G7" s="26"/>
      <c r="H7" s="41" t="s">
        <v>6</v>
      </c>
      <c r="I7" s="42" t="s">
        <v>132</v>
      </c>
    </row>
    <row r="8" spans="1:9" x14ac:dyDescent="0.3">
      <c r="A8" s="33" t="s">
        <v>121</v>
      </c>
      <c r="B8" s="35" t="s">
        <v>125</v>
      </c>
      <c r="C8" s="36" t="s">
        <v>9</v>
      </c>
      <c r="D8" s="36">
        <v>5</v>
      </c>
      <c r="E8" s="45" t="s">
        <v>134</v>
      </c>
      <c r="G8" s="28"/>
      <c r="H8" s="27" t="s">
        <v>10</v>
      </c>
    </row>
    <row r="9" spans="1:9" x14ac:dyDescent="0.3">
      <c r="A9" s="33" t="s">
        <v>16</v>
      </c>
      <c r="B9" s="35" t="s">
        <v>17</v>
      </c>
      <c r="C9" s="36" t="s">
        <v>9</v>
      </c>
      <c r="D9" s="36">
        <v>5</v>
      </c>
      <c r="E9" s="45" t="s">
        <v>134</v>
      </c>
      <c r="G9" s="29"/>
      <c r="H9" s="27" t="s">
        <v>11</v>
      </c>
    </row>
    <row r="10" spans="1:9" ht="24.9" customHeight="1" x14ac:dyDescent="0.3">
      <c r="A10" s="24" t="str">
        <f>VLOOKUP($C$5,Sheet2!1:1048576,2,FALSE)</f>
        <v xml:space="preserve"> </v>
      </c>
      <c r="B10" s="16" t="str">
        <f>VLOOKUP($C$5,Sheet2!1:1048576,3,FALSE)</f>
        <v>select specialism from drop down list above for course options</v>
      </c>
      <c r="C10" s="36" t="str">
        <f>VLOOKUP($C$5,Sheet2!1:1048576,4,FALSE)</f>
        <v xml:space="preserve"> </v>
      </c>
      <c r="D10" s="36" t="str">
        <f>VLOOKUP($C$5,Sheet2!1:1048576,5,FALSE)</f>
        <v xml:space="preserve"> </v>
      </c>
      <c r="E10" s="45" t="s">
        <v>134</v>
      </c>
      <c r="G10" s="30"/>
      <c r="H10" s="27" t="s">
        <v>13</v>
      </c>
    </row>
    <row r="11" spans="1:9" x14ac:dyDescent="0.3">
      <c r="A11" s="20"/>
      <c r="B11" s="21" t="s">
        <v>128</v>
      </c>
      <c r="C11" s="22"/>
      <c r="D11" s="22"/>
      <c r="E11" s="23"/>
    </row>
    <row r="12" spans="1:9" x14ac:dyDescent="0.3">
      <c r="A12" s="33" t="s">
        <v>14</v>
      </c>
      <c r="B12" s="35" t="s">
        <v>15</v>
      </c>
      <c r="C12" s="34" t="s">
        <v>9</v>
      </c>
      <c r="D12" s="34">
        <v>2</v>
      </c>
      <c r="E12" s="43"/>
    </row>
    <row r="13" spans="1:9" x14ac:dyDescent="0.3">
      <c r="A13" s="33" t="s">
        <v>18</v>
      </c>
      <c r="B13" s="35" t="s">
        <v>19</v>
      </c>
      <c r="C13" s="34" t="s">
        <v>9</v>
      </c>
      <c r="D13" s="34">
        <v>2</v>
      </c>
      <c r="E13" s="43"/>
    </row>
    <row r="14" spans="1:9" x14ac:dyDescent="0.3">
      <c r="A14" s="33" t="s">
        <v>123</v>
      </c>
      <c r="B14" s="40" t="s">
        <v>122</v>
      </c>
      <c r="C14" s="36" t="s">
        <v>9</v>
      </c>
      <c r="D14" s="36">
        <v>2</v>
      </c>
      <c r="E14" s="43"/>
    </row>
    <row r="15" spans="1:9" ht="20.399999999999999" x14ac:dyDescent="0.3">
      <c r="A15" s="17" t="s">
        <v>12</v>
      </c>
      <c r="B15" s="17" t="s">
        <v>124</v>
      </c>
      <c r="C15" s="34" t="s">
        <v>155</v>
      </c>
      <c r="D15" s="34">
        <v>2</v>
      </c>
      <c r="E15" s="44"/>
    </row>
    <row r="16" spans="1:9" x14ac:dyDescent="0.3">
      <c r="A16" s="20"/>
      <c r="B16" s="21" t="s">
        <v>127</v>
      </c>
      <c r="C16" s="22"/>
      <c r="D16" s="22"/>
      <c r="E16" s="23"/>
      <c r="G16" s="5"/>
    </row>
    <row r="17" spans="1:5" x14ac:dyDescent="0.3">
      <c r="A17" s="33" t="s">
        <v>20</v>
      </c>
      <c r="B17" s="35" t="s">
        <v>21</v>
      </c>
      <c r="C17" s="36" t="s">
        <v>9</v>
      </c>
      <c r="D17" s="36">
        <v>5</v>
      </c>
      <c r="E17" s="43"/>
    </row>
    <row r="18" spans="1:5" x14ac:dyDescent="0.3">
      <c r="A18" s="33" t="s">
        <v>7</v>
      </c>
      <c r="B18" s="35" t="s">
        <v>8</v>
      </c>
      <c r="C18" s="36" t="s">
        <v>9</v>
      </c>
      <c r="D18" s="36">
        <v>5</v>
      </c>
      <c r="E18" s="43"/>
    </row>
    <row r="19" spans="1:5" x14ac:dyDescent="0.3">
      <c r="A19" s="38" t="s">
        <v>22</v>
      </c>
      <c r="B19" s="39" t="s">
        <v>23</v>
      </c>
      <c r="C19" s="36" t="s">
        <v>9</v>
      </c>
      <c r="D19" s="34">
        <v>5</v>
      </c>
      <c r="E19" s="43"/>
    </row>
    <row r="20" spans="1:5" ht="15" thickBot="1" x14ac:dyDescent="0.35"/>
    <row r="21" spans="1:5" x14ac:dyDescent="0.3">
      <c r="A21" s="48" t="s">
        <v>156</v>
      </c>
      <c r="B21" s="49"/>
      <c r="C21" s="49"/>
      <c r="D21" s="49"/>
      <c r="E21" s="50"/>
    </row>
    <row r="22" spans="1:5" x14ac:dyDescent="0.3">
      <c r="A22" s="51"/>
      <c r="B22" s="52"/>
      <c r="C22" s="52"/>
      <c r="D22" s="52"/>
      <c r="E22" s="53"/>
    </row>
    <row r="23" spans="1:5" x14ac:dyDescent="0.3">
      <c r="A23" s="51"/>
      <c r="B23" s="52"/>
      <c r="C23" s="52"/>
      <c r="D23" s="52"/>
      <c r="E23" s="53"/>
    </row>
    <row r="24" spans="1:5" x14ac:dyDescent="0.3">
      <c r="A24" s="51"/>
      <c r="B24" s="52"/>
      <c r="C24" s="52"/>
      <c r="D24" s="52"/>
      <c r="E24" s="53"/>
    </row>
    <row r="25" spans="1:5" x14ac:dyDescent="0.3">
      <c r="A25" s="51"/>
      <c r="B25" s="52"/>
      <c r="C25" s="52"/>
      <c r="D25" s="52"/>
      <c r="E25" s="53"/>
    </row>
    <row r="26" spans="1:5" x14ac:dyDescent="0.3">
      <c r="A26" s="51"/>
      <c r="B26" s="52"/>
      <c r="C26" s="52"/>
      <c r="D26" s="52"/>
      <c r="E26" s="53"/>
    </row>
    <row r="27" spans="1:5" x14ac:dyDescent="0.3">
      <c r="A27" s="51"/>
      <c r="B27" s="52"/>
      <c r="C27" s="52"/>
      <c r="D27" s="52"/>
      <c r="E27" s="53"/>
    </row>
    <row r="28" spans="1:5" x14ac:dyDescent="0.3">
      <c r="A28" s="51"/>
      <c r="B28" s="52"/>
      <c r="C28" s="52"/>
      <c r="D28" s="52"/>
      <c r="E28" s="53"/>
    </row>
    <row r="29" spans="1:5" x14ac:dyDescent="0.3">
      <c r="A29" s="51"/>
      <c r="B29" s="52"/>
      <c r="C29" s="52"/>
      <c r="D29" s="52"/>
      <c r="E29" s="53"/>
    </row>
    <row r="30" spans="1:5" x14ac:dyDescent="0.3">
      <c r="A30" s="51"/>
      <c r="B30" s="52"/>
      <c r="C30" s="52"/>
      <c r="D30" s="52"/>
      <c r="E30" s="53"/>
    </row>
    <row r="31" spans="1:5" x14ac:dyDescent="0.3">
      <c r="A31" s="51"/>
      <c r="B31" s="52"/>
      <c r="C31" s="52"/>
      <c r="D31" s="52"/>
      <c r="E31" s="53"/>
    </row>
    <row r="32" spans="1:5" x14ac:dyDescent="0.3">
      <c r="A32" s="51"/>
      <c r="B32" s="52"/>
      <c r="C32" s="52"/>
      <c r="D32" s="52"/>
      <c r="E32" s="53"/>
    </row>
    <row r="33" spans="1:5" ht="15" thickBot="1" x14ac:dyDescent="0.35">
      <c r="A33" s="54"/>
      <c r="B33" s="55"/>
      <c r="C33" s="55"/>
      <c r="D33" s="55"/>
      <c r="E33" s="56"/>
    </row>
  </sheetData>
  <sheetProtection algorithmName="SHA-512" hashValue="mD1lfTCObyEhbUHtNEJgpAmronX6GWhxz0MKn8b1uK7kl78577wOYRYwBjR3fS/ua7XWRiVJEa0uvPf68lA7PA==" saltValue="uIvuZ7WxuDTgWgNfU2vieg==" spinCount="100000" sheet="1" objects="1" scenarios="1"/>
  <mergeCells count="3">
    <mergeCell ref="C5:D5"/>
    <mergeCell ref="A1:E1"/>
    <mergeCell ref="A21:E33"/>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Q12"/>
  <sheetViews>
    <sheetView workbookViewId="0"/>
  </sheetViews>
  <sheetFormatPr defaultRowHeight="14.4" x14ac:dyDescent="0.3"/>
  <cols>
    <col min="1" max="1" width="21" bestFit="1" customWidth="1"/>
    <col min="2" max="2" width="8.88671875" style="37" bestFit="1" customWidth="1"/>
    <col min="3" max="3" width="22.88671875" customWidth="1"/>
    <col min="6" max="6" width="9.109375" style="37"/>
    <col min="10" max="10" width="9.109375" style="37"/>
    <col min="14" max="14" width="9.109375" style="37"/>
  </cols>
  <sheetData>
    <row r="1" spans="1:17" ht="15" thickBot="1" x14ac:dyDescent="0.35">
      <c r="A1" t="s">
        <v>26</v>
      </c>
      <c r="B1" s="37" t="s">
        <v>27</v>
      </c>
      <c r="C1" t="s">
        <v>28</v>
      </c>
      <c r="D1" t="s">
        <v>27</v>
      </c>
      <c r="E1" t="s">
        <v>27</v>
      </c>
      <c r="F1" s="37" t="s">
        <v>27</v>
      </c>
      <c r="G1" t="s">
        <v>28</v>
      </c>
      <c r="H1" t="s">
        <v>27</v>
      </c>
      <c r="I1" t="s">
        <v>27</v>
      </c>
      <c r="J1" s="37" t="s">
        <v>27</v>
      </c>
      <c r="K1" t="s">
        <v>28</v>
      </c>
      <c r="L1" t="s">
        <v>27</v>
      </c>
      <c r="M1" t="s">
        <v>27</v>
      </c>
      <c r="N1" s="37" t="s">
        <v>27</v>
      </c>
      <c r="O1" t="s">
        <v>28</v>
      </c>
      <c r="P1" t="s">
        <v>27</v>
      </c>
      <c r="Q1" t="s">
        <v>27</v>
      </c>
    </row>
    <row r="2" spans="1:17" ht="108.6" thickBot="1" x14ac:dyDescent="0.35">
      <c r="A2" s="15" t="s">
        <v>29</v>
      </c>
      <c r="B2" s="6" t="s">
        <v>30</v>
      </c>
      <c r="C2" s="7" t="s">
        <v>31</v>
      </c>
      <c r="D2" s="8" t="s">
        <v>9</v>
      </c>
      <c r="E2" s="8">
        <v>5</v>
      </c>
      <c r="F2" s="9" t="s">
        <v>32</v>
      </c>
      <c r="G2" s="3" t="s">
        <v>33</v>
      </c>
      <c r="H2" s="2" t="s">
        <v>9</v>
      </c>
      <c r="I2" s="2">
        <v>2</v>
      </c>
      <c r="J2" s="9" t="s">
        <v>34</v>
      </c>
      <c r="K2" s="3" t="s">
        <v>35</v>
      </c>
      <c r="L2" s="2" t="s">
        <v>9</v>
      </c>
      <c r="M2" s="2">
        <v>5</v>
      </c>
      <c r="N2" s="9" t="s">
        <v>36</v>
      </c>
      <c r="O2" s="3" t="s">
        <v>37</v>
      </c>
      <c r="P2" s="2" t="s">
        <v>9</v>
      </c>
      <c r="Q2" s="2">
        <v>2</v>
      </c>
    </row>
    <row r="3" spans="1:17" ht="120.6" thickBot="1" x14ac:dyDescent="0.35">
      <c r="A3" s="15" t="s">
        <v>1</v>
      </c>
      <c r="B3" s="6" t="s">
        <v>38</v>
      </c>
      <c r="C3" s="7" t="s">
        <v>39</v>
      </c>
      <c r="D3" s="8" t="s">
        <v>9</v>
      </c>
      <c r="E3" s="8">
        <v>5</v>
      </c>
      <c r="F3" s="12" t="s">
        <v>152</v>
      </c>
      <c r="G3" s="7" t="s">
        <v>153</v>
      </c>
      <c r="H3" s="13" t="s">
        <v>9</v>
      </c>
      <c r="I3" s="14" t="s">
        <v>154</v>
      </c>
      <c r="J3" s="11" t="s">
        <v>40</v>
      </c>
      <c r="K3" s="3" t="s">
        <v>41</v>
      </c>
      <c r="L3" s="2" t="s">
        <v>9</v>
      </c>
      <c r="M3" s="2">
        <v>5</v>
      </c>
      <c r="N3" s="12" t="s">
        <v>136</v>
      </c>
      <c r="O3" s="3" t="s">
        <v>137</v>
      </c>
      <c r="P3" s="2" t="s">
        <v>9</v>
      </c>
      <c r="Q3" s="2">
        <v>2</v>
      </c>
    </row>
    <row r="4" spans="1:17" ht="84.6" thickBot="1" x14ac:dyDescent="0.35">
      <c r="A4" s="10" t="s">
        <v>42</v>
      </c>
      <c r="B4" s="6" t="s">
        <v>43</v>
      </c>
      <c r="C4" s="7" t="s">
        <v>44</v>
      </c>
      <c r="D4" s="8" t="s">
        <v>9</v>
      </c>
      <c r="E4" s="8">
        <v>5</v>
      </c>
      <c r="F4" s="9" t="s">
        <v>45</v>
      </c>
      <c r="G4" s="3" t="s">
        <v>46</v>
      </c>
      <c r="H4" s="2" t="s">
        <v>9</v>
      </c>
      <c r="I4" s="2">
        <v>2</v>
      </c>
      <c r="J4" s="9" t="s">
        <v>47</v>
      </c>
      <c r="K4" s="3" t="s">
        <v>48</v>
      </c>
      <c r="L4" s="2" t="s">
        <v>138</v>
      </c>
      <c r="M4" s="2">
        <v>5</v>
      </c>
      <c r="N4" s="9" t="s">
        <v>49</v>
      </c>
      <c r="O4" s="3" t="s">
        <v>50</v>
      </c>
      <c r="P4" s="2" t="s">
        <v>129</v>
      </c>
      <c r="Q4" s="2">
        <v>2</v>
      </c>
    </row>
    <row r="5" spans="1:17" ht="156.6" thickBot="1" x14ac:dyDescent="0.35">
      <c r="A5" s="10" t="s">
        <v>51</v>
      </c>
      <c r="B5" s="6" t="s">
        <v>52</v>
      </c>
      <c r="C5" s="7" t="s">
        <v>53</v>
      </c>
      <c r="D5" s="8" t="s">
        <v>9</v>
      </c>
      <c r="E5" s="8">
        <v>5</v>
      </c>
      <c r="F5" s="9" t="s">
        <v>54</v>
      </c>
      <c r="G5" s="3" t="s">
        <v>55</v>
      </c>
      <c r="H5" s="2" t="s">
        <v>9</v>
      </c>
      <c r="I5" s="2">
        <v>2</v>
      </c>
      <c r="J5" s="12" t="s">
        <v>105</v>
      </c>
      <c r="K5" s="7" t="s">
        <v>106</v>
      </c>
      <c r="L5" s="13" t="s">
        <v>9</v>
      </c>
      <c r="M5" s="4">
        <v>5</v>
      </c>
      <c r="N5" s="9" t="s">
        <v>56</v>
      </c>
      <c r="O5" s="3" t="s">
        <v>57</v>
      </c>
      <c r="P5" s="2" t="s">
        <v>139</v>
      </c>
      <c r="Q5" s="2">
        <v>2</v>
      </c>
    </row>
    <row r="6" spans="1:17" ht="72.599999999999994" thickBot="1" x14ac:dyDescent="0.35">
      <c r="A6" s="10" t="s">
        <v>58</v>
      </c>
      <c r="B6" s="6" t="s">
        <v>59</v>
      </c>
      <c r="C6" s="7" t="s">
        <v>60</v>
      </c>
      <c r="D6" s="8" t="s">
        <v>9</v>
      </c>
      <c r="E6" s="8">
        <v>5</v>
      </c>
      <c r="F6" s="9" t="s">
        <v>61</v>
      </c>
      <c r="G6" s="3" t="s">
        <v>62</v>
      </c>
      <c r="H6" s="2" t="s">
        <v>9</v>
      </c>
      <c r="I6" s="2">
        <v>2</v>
      </c>
      <c r="J6" s="9" t="s">
        <v>63</v>
      </c>
      <c r="K6" s="3" t="s">
        <v>64</v>
      </c>
      <c r="L6" s="18" t="s">
        <v>61</v>
      </c>
      <c r="M6" s="4">
        <v>5</v>
      </c>
      <c r="N6" s="6" t="s">
        <v>113</v>
      </c>
      <c r="O6" s="7" t="s">
        <v>140</v>
      </c>
      <c r="P6" s="2" t="s">
        <v>120</v>
      </c>
      <c r="Q6" s="2">
        <v>2</v>
      </c>
    </row>
    <row r="7" spans="1:17" ht="72.599999999999994" thickBot="1" x14ac:dyDescent="0.35">
      <c r="A7" s="10" t="s">
        <v>65</v>
      </c>
      <c r="B7" s="6" t="s">
        <v>59</v>
      </c>
      <c r="C7" s="7" t="s">
        <v>60</v>
      </c>
      <c r="D7" s="8" t="s">
        <v>9</v>
      </c>
      <c r="E7" s="8">
        <v>5</v>
      </c>
      <c r="F7" s="9" t="s">
        <v>110</v>
      </c>
      <c r="G7" s="3" t="s">
        <v>67</v>
      </c>
      <c r="H7" s="2" t="s">
        <v>9</v>
      </c>
      <c r="I7" s="2">
        <v>2</v>
      </c>
      <c r="J7" s="12" t="s">
        <v>111</v>
      </c>
      <c r="K7" s="3" t="s">
        <v>68</v>
      </c>
      <c r="L7" s="18" t="s">
        <v>66</v>
      </c>
      <c r="M7" s="4">
        <v>5</v>
      </c>
      <c r="N7" s="6" t="s">
        <v>114</v>
      </c>
      <c r="O7" s="7" t="s">
        <v>141</v>
      </c>
      <c r="P7" s="2" t="s">
        <v>119</v>
      </c>
      <c r="Q7" s="2">
        <v>2</v>
      </c>
    </row>
    <row r="8" spans="1:17" ht="84.6" thickBot="1" x14ac:dyDescent="0.35">
      <c r="A8" s="10" t="s">
        <v>69</v>
      </c>
      <c r="B8" s="6" t="s">
        <v>59</v>
      </c>
      <c r="C8" s="7" t="s">
        <v>60</v>
      </c>
      <c r="D8" s="8" t="s">
        <v>9</v>
      </c>
      <c r="E8" s="8">
        <v>5</v>
      </c>
      <c r="F8" s="9" t="s">
        <v>117</v>
      </c>
      <c r="G8" s="3" t="s">
        <v>108</v>
      </c>
      <c r="H8" s="2" t="s">
        <v>9</v>
      </c>
      <c r="I8" s="2">
        <v>2</v>
      </c>
      <c r="J8" s="12" t="s">
        <v>109</v>
      </c>
      <c r="K8" s="3" t="s">
        <v>107</v>
      </c>
      <c r="L8" s="18" t="s">
        <v>118</v>
      </c>
      <c r="M8" s="13">
        <v>5</v>
      </c>
      <c r="N8" s="6" t="s">
        <v>115</v>
      </c>
      <c r="O8" s="7" t="s">
        <v>142</v>
      </c>
      <c r="P8" s="2" t="s">
        <v>116</v>
      </c>
      <c r="Q8" s="2">
        <v>2</v>
      </c>
    </row>
    <row r="9" spans="1:17" ht="84.6" thickBot="1" x14ac:dyDescent="0.35">
      <c r="A9" s="10" t="s">
        <v>70</v>
      </c>
      <c r="B9" s="6" t="s">
        <v>71</v>
      </c>
      <c r="C9" s="7" t="s">
        <v>72</v>
      </c>
      <c r="D9" s="8" t="s">
        <v>9</v>
      </c>
      <c r="E9" s="8">
        <v>5</v>
      </c>
      <c r="F9" s="9" t="s">
        <v>73</v>
      </c>
      <c r="G9" s="3" t="s">
        <v>74</v>
      </c>
      <c r="H9" s="2" t="s">
        <v>9</v>
      </c>
      <c r="I9" s="2">
        <v>2</v>
      </c>
      <c r="J9" s="9" t="s">
        <v>100</v>
      </c>
      <c r="K9" s="3" t="s">
        <v>99</v>
      </c>
      <c r="L9" s="2" t="s">
        <v>143</v>
      </c>
      <c r="M9" s="2">
        <v>5</v>
      </c>
      <c r="N9" s="9" t="s">
        <v>24</v>
      </c>
      <c r="O9" s="3" t="s">
        <v>130</v>
      </c>
      <c r="P9" s="2" t="s">
        <v>101</v>
      </c>
      <c r="Q9" s="2">
        <v>2</v>
      </c>
    </row>
    <row r="10" spans="1:17" ht="84.6" thickBot="1" x14ac:dyDescent="0.35">
      <c r="A10" s="10" t="s">
        <v>76</v>
      </c>
      <c r="B10" s="6" t="s">
        <v>77</v>
      </c>
      <c r="C10" s="7" t="s">
        <v>78</v>
      </c>
      <c r="D10" s="13" t="s">
        <v>9</v>
      </c>
      <c r="E10" s="13">
        <v>5</v>
      </c>
      <c r="F10" s="12" t="s">
        <v>79</v>
      </c>
      <c r="G10" s="7" t="s">
        <v>80</v>
      </c>
      <c r="H10" s="13" t="s">
        <v>77</v>
      </c>
      <c r="I10" s="13">
        <v>2</v>
      </c>
      <c r="J10" s="12" t="s">
        <v>81</v>
      </c>
      <c r="K10" s="7" t="s">
        <v>82</v>
      </c>
      <c r="L10" s="8" t="s">
        <v>83</v>
      </c>
      <c r="M10" s="13" t="s">
        <v>84</v>
      </c>
      <c r="N10" s="9" t="s">
        <v>85</v>
      </c>
      <c r="O10" s="3" t="s">
        <v>86</v>
      </c>
      <c r="P10" s="2" t="s">
        <v>81</v>
      </c>
      <c r="Q10" s="2">
        <v>2</v>
      </c>
    </row>
    <row r="11" spans="1:17" ht="84.6" thickBot="1" x14ac:dyDescent="0.35">
      <c r="A11" s="10" t="s">
        <v>87</v>
      </c>
      <c r="B11" s="6" t="s">
        <v>88</v>
      </c>
      <c r="C11" s="7" t="s">
        <v>89</v>
      </c>
      <c r="D11" s="8" t="s">
        <v>9</v>
      </c>
      <c r="E11" s="8">
        <v>5</v>
      </c>
      <c r="F11" s="9" t="s">
        <v>103</v>
      </c>
      <c r="G11" s="3" t="s">
        <v>102</v>
      </c>
      <c r="H11" s="2" t="s">
        <v>9</v>
      </c>
      <c r="I11" s="2">
        <v>2</v>
      </c>
      <c r="J11" s="9" t="s">
        <v>104</v>
      </c>
      <c r="K11" s="3" t="s">
        <v>112</v>
      </c>
      <c r="L11" s="2" t="s">
        <v>9</v>
      </c>
      <c r="M11" s="2">
        <v>5</v>
      </c>
      <c r="N11" s="9" t="s">
        <v>75</v>
      </c>
      <c r="O11" s="3" t="s">
        <v>135</v>
      </c>
      <c r="P11" s="2" t="s">
        <v>144</v>
      </c>
      <c r="Q11" s="2">
        <v>2</v>
      </c>
    </row>
    <row r="12" spans="1:17" ht="72.599999999999994" thickBot="1" x14ac:dyDescent="0.35">
      <c r="A12" s="10" t="s">
        <v>90</v>
      </c>
      <c r="B12" s="6" t="s">
        <v>91</v>
      </c>
      <c r="C12" s="7" t="s">
        <v>92</v>
      </c>
      <c r="D12" s="8" t="s">
        <v>9</v>
      </c>
      <c r="E12" s="8">
        <v>5</v>
      </c>
      <c r="F12" s="9" t="s">
        <v>93</v>
      </c>
      <c r="G12" s="3" t="s">
        <v>94</v>
      </c>
      <c r="H12" s="2" t="s">
        <v>9</v>
      </c>
      <c r="I12" s="2">
        <v>2</v>
      </c>
      <c r="J12" s="9" t="s">
        <v>95</v>
      </c>
      <c r="K12" s="3" t="s">
        <v>96</v>
      </c>
      <c r="L12" s="2" t="s">
        <v>9</v>
      </c>
      <c r="M12" s="2">
        <v>5</v>
      </c>
      <c r="N12" s="9" t="s">
        <v>97</v>
      </c>
      <c r="O12" s="3" t="s">
        <v>98</v>
      </c>
      <c r="P12" s="2" t="s">
        <v>95</v>
      </c>
      <c r="Q12" s="2">
        <v>2</v>
      </c>
    </row>
  </sheetData>
  <sheetProtection algorithmName="SHA-512" hashValue="O9osixoMJolBvn0QVOS5vmw5QSgs8uON9NO+wy8oil1LiTWg8yEkHjhEXFvAFDlWxTd6AJO0Jb780HfepJ00AQ==" saltValue="34Pu1Wdjv8exh8m0N9Hxd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8"/>
  <sheetViews>
    <sheetView workbookViewId="0">
      <selection activeCell="A2" sqref="A2:A8"/>
    </sheetView>
  </sheetViews>
  <sheetFormatPr defaultRowHeight="14.4" x14ac:dyDescent="0.3"/>
  <cols>
    <col min="1" max="1" width="60.88671875" customWidth="1"/>
  </cols>
  <sheetData>
    <row r="1" spans="1:1" ht="15" thickBot="1" x14ac:dyDescent="0.35">
      <c r="A1" t="s">
        <v>25</v>
      </c>
    </row>
    <row r="2" spans="1:1" ht="15" thickBot="1" x14ac:dyDescent="0.35">
      <c r="A2" s="19" t="s">
        <v>145</v>
      </c>
    </row>
    <row r="3" spans="1:1" ht="24.6" thickBot="1" x14ac:dyDescent="0.35">
      <c r="A3" s="19" t="s">
        <v>146</v>
      </c>
    </row>
    <row r="4" spans="1:1" ht="15" thickBot="1" x14ac:dyDescent="0.35">
      <c r="A4" s="19" t="s">
        <v>147</v>
      </c>
    </row>
    <row r="5" spans="1:1" ht="24.6" thickBot="1" x14ac:dyDescent="0.35">
      <c r="A5" s="19" t="s">
        <v>148</v>
      </c>
    </row>
    <row r="6" spans="1:1" ht="15" thickBot="1" x14ac:dyDescent="0.35">
      <c r="A6" s="19" t="s">
        <v>149</v>
      </c>
    </row>
    <row r="7" spans="1:1" ht="24.6" thickBot="1" x14ac:dyDescent="0.35">
      <c r="A7" s="19" t="s">
        <v>150</v>
      </c>
    </row>
    <row r="8" spans="1:1" ht="15" thickBot="1" x14ac:dyDescent="0.35">
      <c r="A8" s="19" t="s">
        <v>151</v>
      </c>
    </row>
  </sheetData>
  <sheetProtection algorithmName="SHA-512" hashValue="kYeYmVucF1QKO2NCLS6ckOLzshoiIAirWwcUdxnmEAemVSrAnoimv+4ZNs04HLKpYciiZufpkAKtT7EWwjDi5A==" saltValue="HWJPIlSK+IgjYB0nclNiIg==" spinCount="100000" sheet="1" objects="1" scenarios="1"/>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51B0F-5D05-488F-A2AB-B65400999AA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dc07978-a652-4acb-8d7f-8cd0e5d595b7"/>
    <ds:schemaRef ds:uri="http://www.w3.org/XML/1998/namespace"/>
    <ds:schemaRef ds:uri="http://purl.org/dc/dcmitype/"/>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2021-09-20T06:09:45Z</cp:lastPrinted>
  <dcterms:created xsi:type="dcterms:W3CDTF">2021-03-19T03:50:52Z</dcterms:created>
  <dcterms:modified xsi:type="dcterms:W3CDTF">2025-02-25T00:16:19Z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