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EDC\Teaching and Learning\Academic Services Team (EDS Teaching)\Enrolment Advice\2025 - files locked PW = AUEDC all caps\MMET SEC\"/>
    </mc:Choice>
  </mc:AlternateContent>
  <xr:revisionPtr revIDLastSave="0" documentId="13_ncr:1_{398D473E-37BB-4427-BD86-46B1C5953BA7}" xr6:coauthVersionLast="47" xr6:coauthVersionMax="47" xr10:uidLastSave="{00000000-0000-0000-0000-000000000000}"/>
  <workbookProtection workbookAlgorithmName="SHA-512" workbookHashValue="ZAo24PGCPcjfOgI1OtkyiEYD6/gTyfe73d4Hr3d+aopzFFY0vRdiiD3KeCC3HhGWKdLmplmIf5Ce7Ul/jMSWEQ==" workbookSaltValue="9gL9Fivmu3lDsi892uaxiw==" workbookSpinCount="100000" lockStructure="1"/>
  <bookViews>
    <workbookView xWindow="-110" yWindow="-110" windowWidth="19420" windowHeight="10300" xr2:uid="{3E608F24-AE44-4E6B-9808-29A01A2F6EB2}"/>
  </bookViews>
  <sheets>
    <sheet name="Enrolment Advice" sheetId="1" r:id="rId1"/>
    <sheet name="Major Learning Areas" sheetId="2" r:id="rId2"/>
    <sheet name="Minor Learning Areas" sheetId="4" r:id="rId3"/>
    <sheet name="Electives" sheetId="5" r:id="rId4"/>
  </sheets>
  <definedNames>
    <definedName name="area">'Major Learning Areas'!$A$2,'Major Learning Areas'!$A$3</definedName>
    <definedName name="electives" localSheetId="3">Electives!$A$2:$A$2</definedName>
    <definedName name="electiv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1" l="1"/>
  <c r="A9" i="1"/>
  <c r="D15" i="1"/>
  <c r="C15" i="1"/>
  <c r="B15" i="1"/>
  <c r="A15" i="1"/>
  <c r="D9" i="1"/>
  <c r="C9" i="1"/>
  <c r="D10" i="1"/>
  <c r="C10" i="1"/>
  <c r="B10" i="1"/>
  <c r="A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Louisa Armstrong</author>
  </authors>
  <commentList>
    <comment ref="A2" authorId="0" shapeId="0" xr:uid="{0191A257-6B9E-4085-9EC9-3CA7FFE1297F}">
      <text>
        <r>
          <rPr>
            <b/>
            <sz val="9"/>
            <color indexed="81"/>
            <rFont val="Tahoma"/>
            <family val="2"/>
          </rPr>
          <t xml:space="preserve">WHAT IS ITVE?
</t>
        </r>
        <r>
          <rPr>
            <sz val="9"/>
            <color indexed="81"/>
            <rFont val="Tahoma"/>
            <family val="2"/>
          </rPr>
          <t xml:space="preserve">
</t>
        </r>
      </text>
    </comment>
  </commentList>
</comments>
</file>

<file path=xl/sharedStrings.xml><?xml version="1.0" encoding="utf-8"?>
<sst xmlns="http://schemas.openxmlformats.org/spreadsheetml/2006/main" count="233" uniqueCount="129">
  <si>
    <t>Major Learning Area</t>
  </si>
  <si>
    <t>Humanities</t>
  </si>
  <si>
    <t>Minor Learning Area</t>
  </si>
  <si>
    <t>Outdoor Education (requires prior knowledge)</t>
  </si>
  <si>
    <t>Area/ Catalogue</t>
  </si>
  <si>
    <t>Course</t>
  </si>
  <si>
    <t>Pre Req</t>
  </si>
  <si>
    <t>Study Period</t>
  </si>
  <si>
    <t>Notes</t>
  </si>
  <si>
    <t xml:space="preserve">CORE </t>
  </si>
  <si>
    <t>SPECIALISM</t>
  </si>
  <si>
    <t>PLACEMENT</t>
  </si>
  <si>
    <t>EDUC 5269</t>
  </si>
  <si>
    <t>Middle Years of Schooling</t>
  </si>
  <si>
    <t>-</t>
  </si>
  <si>
    <t>ELECTIVE</t>
  </si>
  <si>
    <t>EDUC 5152</t>
  </si>
  <si>
    <t>Curriculum, Pedagogy and Democracy</t>
  </si>
  <si>
    <t>EDUC 5271</t>
  </si>
  <si>
    <t>Reflexive Practice &amp; Professional Experience 1 *9units*</t>
  </si>
  <si>
    <t>9units Learning Area courses</t>
  </si>
  <si>
    <t>EDUC 5268</t>
  </si>
  <si>
    <t>Middle Schooling Pedagogies</t>
  </si>
  <si>
    <t>EDUC 5249</t>
  </si>
  <si>
    <t>Critical Perspectives of Education</t>
  </si>
  <si>
    <t>EDUC 5261</t>
  </si>
  <si>
    <t>Foundations of Learning and Development: A Child Centered Approach</t>
  </si>
  <si>
    <t>CLICK HERE TO SELECT</t>
  </si>
  <si>
    <t xml:space="preserve"> </t>
  </si>
  <si>
    <t>select Major Learning Area from drop down list above for course options</t>
  </si>
  <si>
    <t>Arts</t>
  </si>
  <si>
    <t>EDUC 5143</t>
  </si>
  <si>
    <t>Foundations for Specialist Arts Educators</t>
  </si>
  <si>
    <t>EDUC 5144</t>
  </si>
  <si>
    <t>Planning &amp; Teaching for Effecive Arts Learning</t>
  </si>
  <si>
    <t>EDUC 5145</t>
  </si>
  <si>
    <t>Professional Learning in Arts Education</t>
  </si>
  <si>
    <t>English</t>
  </si>
  <si>
    <t>EDUC 5163</t>
  </si>
  <si>
    <t>English for Secondary Teaching 1</t>
  </si>
  <si>
    <t>EDUC 5164</t>
  </si>
  <si>
    <t>English for Secondary Teaching 2</t>
  </si>
  <si>
    <t>EDUC 5165</t>
  </si>
  <si>
    <t>English for Secondary Teaching 3</t>
  </si>
  <si>
    <t>EDUC 5167</t>
  </si>
  <si>
    <t>Health &amp; Physical Education For Secondary Teaching 1</t>
  </si>
  <si>
    <t>EDUC 5168</t>
  </si>
  <si>
    <t>Health &amp; Physical Education For Secondary Teaching 2</t>
  </si>
  <si>
    <t>Health &amp; Physical Education For Secondary Teaching 3</t>
  </si>
  <si>
    <t>EDUC 5171</t>
  </si>
  <si>
    <t>Humanities and Social Sciences for Secondary Teaching 1</t>
  </si>
  <si>
    <t>EDUC 5172</t>
  </si>
  <si>
    <t>Humanities and Social Sciences for Secondary Teaching 2</t>
  </si>
  <si>
    <t>EDUC 5173</t>
  </si>
  <si>
    <t>Humanities and Social Sciences for Secondary Teaching 3</t>
  </si>
  <si>
    <t>Languages</t>
  </si>
  <si>
    <t>EDUC 5284</t>
  </si>
  <si>
    <t>Learning and New Language and Culture</t>
  </si>
  <si>
    <t>EDUC 5176</t>
  </si>
  <si>
    <t>Interactions for Languages Education</t>
  </si>
  <si>
    <t>EDUC 5153</t>
  </si>
  <si>
    <t>Curriculum Development for Languages Education</t>
  </si>
  <si>
    <t>Maths</t>
  </si>
  <si>
    <t>EDUC 5184</t>
  </si>
  <si>
    <t>Mathematics for Secondary Teaching 1</t>
  </si>
  <si>
    <t>EDUC 5194</t>
  </si>
  <si>
    <t>Science and Mathematics Curriculum for Senior Secondary</t>
  </si>
  <si>
    <t>EDUC 5292</t>
  </si>
  <si>
    <t>Mathematics for Secondary Teaching 2</t>
  </si>
  <si>
    <t>Science</t>
  </si>
  <si>
    <t>EDUC 5197</t>
  </si>
  <si>
    <t>Science for Secondary Teaching 1</t>
  </si>
  <si>
    <t>EDUC 5193</t>
  </si>
  <si>
    <t>Science for Secondary Teaching 2</t>
  </si>
  <si>
    <t>select Minor Learning Area from drop down list above for course options</t>
  </si>
  <si>
    <t>Arts (requires prior knowledge)</t>
  </si>
  <si>
    <t>English (requires prior knowledge)</t>
  </si>
  <si>
    <t>Humanities (requires prior knowledge)</t>
  </si>
  <si>
    <t>Languages (requires prior knowledge)</t>
  </si>
  <si>
    <t>Maths (requires prior knowledge)</t>
  </si>
  <si>
    <t>Science (requires prior knowledge)</t>
  </si>
  <si>
    <t>EDUC 5290</t>
  </si>
  <si>
    <t>Outdoor &amp; Environmental Education Pedagogy 1 - Middle Years</t>
  </si>
  <si>
    <t>EDUC 5291</t>
  </si>
  <si>
    <t>Outdoor &amp; Environmental Education Pedagogy 2 - Senior Years</t>
  </si>
  <si>
    <t>ITVE (no prior knowledge required)</t>
  </si>
  <si>
    <t>EDUC 5175</t>
  </si>
  <si>
    <t>Integrated Teaching and Mentoring in Schools, Communities and Workplaces</t>
  </si>
  <si>
    <t>EDUC 5283</t>
  </si>
  <si>
    <t>Integrated Teaching and Vocational Education in Schools</t>
  </si>
  <si>
    <t>TESOL (no prior knowledge required)</t>
  </si>
  <si>
    <t>EDUC 5199</t>
  </si>
  <si>
    <t>TESOL Approaches &amp; Strategies</t>
  </si>
  <si>
    <t>EDUC 5154</t>
  </si>
  <si>
    <t>Curriculum Development in TESOL</t>
  </si>
  <si>
    <t>Islamic Studies (no prior knowledge required)</t>
  </si>
  <si>
    <t>EDUC 5262</t>
  </si>
  <si>
    <t>Islamic Pedagogy: Principles and Praxis</t>
  </si>
  <si>
    <t>What is the ITVE Minor? Click here</t>
  </si>
  <si>
    <t>EDUC 5280</t>
  </si>
  <si>
    <t>Islamic Pedagogy: Managing Learning Envrionments</t>
  </si>
  <si>
    <t>EDUC 5169</t>
  </si>
  <si>
    <t>**Intensive in Jan**</t>
  </si>
  <si>
    <t>**Intensive in Feb**</t>
  </si>
  <si>
    <t xml:space="preserve">**Intensive in Jan** </t>
  </si>
  <si>
    <t>SELECT 1 ELECTIVE FROM DROP DOWN LIST</t>
  </si>
  <si>
    <t>2025 – Semester 1</t>
  </si>
  <si>
    <t>2025 – Semester 2</t>
  </si>
  <si>
    <t>Questions?</t>
  </si>
  <si>
    <t>For any study plan/ program related enquiries:</t>
  </si>
  <si>
    <t>EDC-TeachingLearning@unisa.edu.au</t>
  </si>
  <si>
    <t>For any placement related enquiries:</t>
  </si>
  <si>
    <t>EDC-Placement@unisa.edu.au</t>
  </si>
  <si>
    <t>LANTITE enquiries:</t>
  </si>
  <si>
    <t>LANTITE@unisa.edu.au</t>
  </si>
  <si>
    <t>Health &amp; Physical Education 
(with required HPE elective)</t>
  </si>
  <si>
    <t>INFS 5140 - Readers’ Advisory and Collections (EXT)  SP1 only</t>
  </si>
  <si>
    <t xml:space="preserve"> 2025 COMMENCING MMET Master of Teaching (Secondary) 2 YEARS</t>
  </si>
  <si>
    <r>
      <t xml:space="preserve">EDUC 5175 - Integrated Teaching and Mentoring in Schools, Communities and Workplaces (EXT)  SP2
</t>
    </r>
    <r>
      <rPr>
        <b/>
        <sz val="8"/>
        <color rgb="FF000000"/>
        <rFont val="Calibri"/>
        <family val="2"/>
      </rPr>
      <t>(only Available as elective if not already doing ITVE minor)</t>
    </r>
  </si>
  <si>
    <r>
      <t xml:space="preserve">EDUC 5180 - Learning English as an Additional Language (INT or EXT) SP2 </t>
    </r>
    <r>
      <rPr>
        <b/>
        <i/>
        <sz val="8"/>
        <color rgb="FF000000"/>
        <rFont val="Calibri"/>
        <family val="2"/>
      </rPr>
      <t>(Recommended for TESOL minor students)</t>
    </r>
  </si>
  <si>
    <r>
      <t xml:space="preserve">EDUC 5283 - Integrated Teaching and Vocational Education in Schools (EXT) SP1 </t>
    </r>
    <r>
      <rPr>
        <b/>
        <sz val="8"/>
        <color theme="1"/>
        <rFont val="Calibri"/>
        <family val="2"/>
        <scheme val="minor"/>
      </rPr>
      <t>(only available as elective if not already doing ITVE minor)</t>
    </r>
  </si>
  <si>
    <r>
      <t xml:space="preserve">EDUC 5262 - Islamic Pedagogy: Principles and Praxis (EXT) SP2 </t>
    </r>
    <r>
      <rPr>
        <b/>
        <sz val="8"/>
        <color rgb="FF000000"/>
        <rFont val="Calibri"/>
        <family val="2"/>
      </rPr>
      <t>(only available as elective if not already doing Islamic Pedgagogies minor)</t>
    </r>
    <r>
      <rPr>
        <sz val="9"/>
        <color rgb="FF000000"/>
        <rFont val="Calibri"/>
        <family val="2"/>
      </rPr>
      <t xml:space="preserve"> </t>
    </r>
  </si>
  <si>
    <r>
      <t xml:space="preserve">EDUC 5141 - </t>
    </r>
    <r>
      <rPr>
        <u/>
        <sz val="9"/>
        <color rgb="FF000000"/>
        <rFont val="Calibri"/>
        <family val="2"/>
      </rPr>
      <t xml:space="preserve">Required Elective for </t>
    </r>
    <r>
      <rPr>
        <b/>
        <u/>
        <sz val="9"/>
        <color rgb="FF000000"/>
        <rFont val="Calibri"/>
        <family val="2"/>
      </rPr>
      <t xml:space="preserve">HPE major only </t>
    </r>
    <r>
      <rPr>
        <sz val="9"/>
        <color rgb="FF000000"/>
        <rFont val="Calibri"/>
        <family val="2"/>
      </rPr>
      <t>- Advanced Pedagogies in HPE (SP2)</t>
    </r>
  </si>
  <si>
    <t>EDUC 5239 - Online Learning Communities: Formal and Informal (EXT) SP2</t>
  </si>
  <si>
    <t>EDUC 5243 - Introduction to Digital Learning (EXT) SP6</t>
  </si>
  <si>
    <t>EDUC 5218 - International Comparative Studies in Education (INT, MAG) SP5</t>
  </si>
  <si>
    <t xml:space="preserve"> **Intensive 
in Jan plus camp 28 Jan to 31 Jan**</t>
  </si>
  <si>
    <t>Major Learning area must be what you were admitted into the program with or confirm with EDC-TeachingLearning@unisa.edu.au</t>
  </si>
  <si>
    <r>
      <rPr>
        <b/>
        <sz val="16"/>
        <color rgb="FF000000"/>
        <rFont val="Calibri"/>
        <family val="2"/>
      </rPr>
      <t>IMPORTANT NOTICE:</t>
    </r>
    <r>
      <rPr>
        <sz val="11"/>
        <color rgb="FF000000"/>
        <rFont val="Calibri"/>
        <family val="2"/>
      </rPr>
      <t xml:space="preserve">
This study plan has been designed to align with current UniSA program requirements until the end of 2025 and is subject to change. 
Due to the transition to Adelaide University in 2026, all current students will receive a transition study plan in the second half of 2025 for your Adelaide University program. The transition study plan will replace any previously issued plans and will ensure that the expected remaining duration of your program is maintained (subject to successful completion of courses studied) for the purposes of Confirmation of Enrolments (CoE) and student visas for international students. 
Support for students during this transition will be provided, with details to be shared when the transition study plan is issued.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</si>
</sst>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font>
    <font>
      <b/>
      <sz val="16"/>
      <color rgb="FFFF0000"/>
      <name val="Arial Narrow"/>
      <family val="2"/>
    </font>
    <font>
      <b/>
      <sz val="8"/>
      <color theme="1"/>
      <name val="Calibri"/>
      <family val="2"/>
    </font>
    <font>
      <b/>
      <sz val="9"/>
      <color theme="1"/>
      <name val="Calibri"/>
      <family val="2"/>
    </font>
    <font>
      <b/>
      <sz val="9"/>
      <color rgb="FF000000"/>
      <name val="Calibri"/>
      <family val="2"/>
    </font>
    <font>
      <sz val="9"/>
      <color rgb="FF000000"/>
      <name val="Calibri"/>
      <family val="2"/>
    </font>
    <font>
      <sz val="9"/>
      <color theme="1"/>
      <name val="Calibri"/>
      <family val="2"/>
    </font>
    <font>
      <sz val="8"/>
      <color theme="1"/>
      <name val="Calibri"/>
      <family val="2"/>
    </font>
    <font>
      <b/>
      <sz val="9"/>
      <color theme="1"/>
      <name val="Calibri"/>
      <family val="2"/>
      <scheme val="minor"/>
    </font>
    <font>
      <b/>
      <sz val="11"/>
      <color theme="1"/>
      <name val="Calibri"/>
      <family val="2"/>
      <scheme val="minor"/>
    </font>
    <font>
      <b/>
      <sz val="8"/>
      <color theme="1"/>
      <name val="Calibri"/>
      <family val="2"/>
      <scheme val="minor"/>
    </font>
    <font>
      <b/>
      <sz val="8"/>
      <color rgb="FF000000"/>
      <name val="Calibri"/>
      <family val="2"/>
    </font>
    <font>
      <u/>
      <sz val="9"/>
      <color rgb="FF000000"/>
      <name val="Calibri"/>
      <family val="2"/>
    </font>
    <font>
      <sz val="9"/>
      <color indexed="81"/>
      <name val="Tahoma"/>
      <family val="2"/>
    </font>
    <font>
      <b/>
      <sz val="9"/>
      <color indexed="81"/>
      <name val="Tahoma"/>
      <family val="2"/>
    </font>
    <font>
      <sz val="8"/>
      <color theme="1"/>
      <name val="Calibri"/>
      <family val="2"/>
      <scheme val="minor"/>
    </font>
    <font>
      <b/>
      <u/>
      <sz val="9"/>
      <color rgb="FF000000"/>
      <name val="Calibri"/>
      <family val="2"/>
    </font>
    <font>
      <b/>
      <i/>
      <sz val="8"/>
      <color rgb="FF000000"/>
      <name val="Calibri"/>
      <family val="2"/>
    </font>
    <font>
      <u/>
      <sz val="11"/>
      <color theme="10"/>
      <name val="Calibri"/>
      <family val="2"/>
      <scheme val="minor"/>
    </font>
    <font>
      <b/>
      <sz val="12"/>
      <color theme="1"/>
      <name val="Calibri"/>
      <family val="2"/>
      <scheme val="minor"/>
    </font>
    <font>
      <sz val="8"/>
      <color rgb="FF000000"/>
      <name val="Calibri"/>
      <family val="2"/>
    </font>
    <font>
      <sz val="11"/>
      <color rgb="FF000000"/>
      <name val="Calibri"/>
      <family val="2"/>
    </font>
    <font>
      <b/>
      <sz val="16"/>
      <color rgb="FF000000"/>
      <name val="Calibri"/>
      <family val="2"/>
    </font>
  </fonts>
  <fills count="11">
    <fill>
      <patternFill patternType="none"/>
    </fill>
    <fill>
      <patternFill patternType="gray125"/>
    </fill>
    <fill>
      <patternFill patternType="solid">
        <fgColor rgb="FFBFBFBF"/>
        <bgColor indexed="64"/>
      </patternFill>
    </fill>
    <fill>
      <patternFill patternType="solid">
        <fgColor rgb="FFC6D9F1"/>
        <bgColor indexed="64"/>
      </patternFill>
    </fill>
    <fill>
      <patternFill patternType="solid">
        <fgColor rgb="FFFDE9D9"/>
        <bgColor indexed="64"/>
      </patternFill>
    </fill>
    <fill>
      <patternFill patternType="solid">
        <fgColor rgb="FFEAF1DD"/>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bgColor indexed="64"/>
      </patternFill>
    </fill>
    <fill>
      <patternFill patternType="solid">
        <fgColor rgb="FFE5B8B7"/>
        <bgColor indexed="64"/>
      </patternFill>
    </fill>
    <fill>
      <gradientFill degree="90">
        <stop position="0">
          <color theme="0"/>
        </stop>
        <stop position="1">
          <color rgb="FFFF99FF"/>
        </stop>
      </gradient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9" fillId="0" borderId="0" applyNumberFormat="0" applyFill="0" applyBorder="0" applyAlignment="0" applyProtection="0"/>
  </cellStyleXfs>
  <cellXfs count="104">
    <xf numFmtId="0" fontId="0" fillId="0" borderId="0" xfId="0"/>
    <xf numFmtId="0" fontId="2" fillId="0" borderId="0" xfId="0" applyFont="1" applyAlignment="1">
      <alignment vertical="top" wrapText="1"/>
    </xf>
    <xf numFmtId="0" fontId="8" fillId="0" borderId="4" xfId="0" applyFont="1" applyBorder="1" applyAlignment="1">
      <alignment horizontal="center" vertical="center" wrapText="1"/>
    </xf>
    <xf numFmtId="0" fontId="6" fillId="5" borderId="4" xfId="0" applyFont="1" applyFill="1" applyBorder="1" applyAlignment="1">
      <alignment vertical="center" wrapText="1"/>
    </xf>
    <xf numFmtId="0" fontId="8" fillId="0" borderId="6" xfId="0" applyFont="1" applyBorder="1" applyAlignment="1">
      <alignment horizontal="center" vertical="center" wrapText="1"/>
    </xf>
    <xf numFmtId="0" fontId="4" fillId="0" borderId="0" xfId="0" applyFont="1" applyAlignment="1">
      <alignment horizontal="right" vertical="center" wrapText="1" indent="1"/>
    </xf>
    <xf numFmtId="0" fontId="7" fillId="5" borderId="1" xfId="0" applyFont="1" applyFill="1" applyBorder="1" applyAlignment="1">
      <alignment horizontal="center" vertical="center" wrapText="1"/>
    </xf>
    <xf numFmtId="0" fontId="6" fillId="5" borderId="2" xfId="0" applyFont="1" applyFill="1" applyBorder="1" applyAlignment="1">
      <alignment vertical="center" wrapText="1"/>
    </xf>
    <xf numFmtId="0" fontId="8" fillId="0" borderId="2" xfId="0" applyFont="1" applyBorder="1" applyAlignment="1">
      <alignment horizontal="center" vertical="center" wrapText="1"/>
    </xf>
    <xf numFmtId="0" fontId="6" fillId="5" borderId="3" xfId="0" applyFont="1" applyFill="1" applyBorder="1" applyAlignment="1">
      <alignment horizontal="center" vertical="center" wrapText="1"/>
    </xf>
    <xf numFmtId="0" fontId="9" fillId="0" borderId="0" xfId="0" applyFont="1"/>
    <xf numFmtId="0" fontId="6"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5" xfId="0" applyFont="1" applyBorder="1"/>
    <xf numFmtId="0" fontId="6" fillId="5" borderId="7" xfId="0" applyFont="1" applyFill="1" applyBorder="1" applyAlignment="1">
      <alignment vertical="center" wrapText="1"/>
    </xf>
    <xf numFmtId="0" fontId="6" fillId="0" borderId="3" xfId="0" applyFont="1" applyBorder="1" applyAlignment="1">
      <alignment horizontal="center" vertical="center" wrapText="1"/>
    </xf>
    <xf numFmtId="0" fontId="8" fillId="2" borderId="8"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3" fillId="0" borderId="7" xfId="0" applyFont="1" applyBorder="1" applyAlignment="1">
      <alignment horizontal="center" vertical="center" wrapText="1"/>
    </xf>
    <xf numFmtId="0" fontId="7" fillId="3" borderId="7" xfId="0" applyFont="1" applyFill="1" applyBorder="1" applyAlignment="1">
      <alignment vertical="center" wrapText="1"/>
    </xf>
    <xf numFmtId="0" fontId="7" fillId="0" borderId="7" xfId="0" applyFont="1" applyBorder="1" applyAlignment="1">
      <alignment vertical="center" wrapText="1"/>
    </xf>
    <xf numFmtId="0" fontId="7" fillId="5" borderId="7" xfId="0" applyFont="1" applyFill="1" applyBorder="1" applyAlignment="1">
      <alignment vertical="center" wrapText="1"/>
    </xf>
    <xf numFmtId="0" fontId="7" fillId="4" borderId="7" xfId="0" applyFont="1" applyFill="1" applyBorder="1" applyAlignment="1">
      <alignment vertical="center" wrapText="1"/>
    </xf>
    <xf numFmtId="0" fontId="7" fillId="6" borderId="7" xfId="0" applyFont="1" applyFill="1" applyBorder="1" applyAlignment="1">
      <alignment vertical="center" wrapText="1"/>
    </xf>
    <xf numFmtId="0" fontId="10" fillId="0" borderId="0" xfId="0" applyFont="1"/>
    <xf numFmtId="0" fontId="10" fillId="8" borderId="0" xfId="0" applyFont="1" applyFill="1" applyAlignment="1">
      <alignment horizontal="right"/>
    </xf>
    <xf numFmtId="0" fontId="6" fillId="3" borderId="7" xfId="0" applyFont="1" applyFill="1" applyBorder="1" applyAlignment="1">
      <alignment horizontal="center" vertical="center" wrapText="1"/>
    </xf>
    <xf numFmtId="0" fontId="6" fillId="3" borderId="7" xfId="0" applyFont="1" applyFill="1" applyBorder="1" applyAlignment="1">
      <alignment vertical="center" wrapText="1"/>
    </xf>
    <xf numFmtId="0" fontId="8" fillId="0" borderId="7" xfId="0" applyFont="1" applyBorder="1" applyAlignment="1">
      <alignment horizontal="center" vertical="center" wrapText="1"/>
    </xf>
    <xf numFmtId="0" fontId="4" fillId="2" borderId="10" xfId="0" applyFont="1" applyFill="1" applyBorder="1" applyAlignment="1">
      <alignment horizontal="center" vertical="center" wrapText="1"/>
    </xf>
    <xf numFmtId="0" fontId="5" fillId="2" borderId="11" xfId="0" applyFont="1" applyFill="1" applyBorder="1" applyAlignment="1">
      <alignment vertical="center" wrapText="1"/>
    </xf>
    <xf numFmtId="0" fontId="7" fillId="0" borderId="0" xfId="0" applyFont="1" applyBorder="1" applyAlignment="1">
      <alignment vertical="center" wrapText="1"/>
    </xf>
    <xf numFmtId="0" fontId="3"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5" fillId="2" borderId="0" xfId="0" applyFont="1" applyFill="1" applyBorder="1" applyAlignment="1">
      <alignment vertical="center" wrapText="1"/>
    </xf>
    <xf numFmtId="0" fontId="3" fillId="2" borderId="0" xfId="0" applyFont="1" applyFill="1" applyBorder="1" applyAlignment="1">
      <alignment horizontal="center" vertical="center" wrapText="1"/>
    </xf>
    <xf numFmtId="0" fontId="6" fillId="4" borderId="7" xfId="0" applyFont="1" applyFill="1" applyBorder="1" applyAlignment="1">
      <alignment horizontal="left" vertical="center" wrapText="1"/>
    </xf>
    <xf numFmtId="0" fontId="6" fillId="6" borderId="1" xfId="0" applyFont="1" applyFill="1" applyBorder="1" applyAlignment="1">
      <alignment vertical="center" wrapText="1"/>
    </xf>
    <xf numFmtId="0" fontId="7" fillId="9" borderId="1" xfId="0" applyFont="1" applyFill="1" applyBorder="1" applyAlignment="1">
      <alignment horizontal="center" vertical="center" wrapText="1"/>
    </xf>
    <xf numFmtId="0" fontId="6" fillId="9" borderId="2" xfId="0" applyFont="1" applyFill="1" applyBorder="1" applyAlignment="1">
      <alignment vertical="center" wrapText="1"/>
    </xf>
    <xf numFmtId="0" fontId="6" fillId="9" borderId="3" xfId="0" applyFont="1" applyFill="1" applyBorder="1" applyAlignment="1">
      <alignment horizontal="center" vertical="center" wrapText="1"/>
    </xf>
    <xf numFmtId="0" fontId="6" fillId="9" borderId="4" xfId="0" applyFont="1" applyFill="1" applyBorder="1" applyAlignment="1">
      <alignment vertical="center" wrapText="1"/>
    </xf>
    <xf numFmtId="0" fontId="6" fillId="9" borderId="1" xfId="0" applyFont="1" applyFill="1" applyBorder="1" applyAlignment="1">
      <alignment horizontal="center" vertical="center" wrapText="1"/>
    </xf>
    <xf numFmtId="0" fontId="9" fillId="0" borderId="0" xfId="0" applyFont="1" applyFill="1" applyBorder="1"/>
    <xf numFmtId="0" fontId="8" fillId="0" borderId="5"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6" fillId="9" borderId="14" xfId="0" applyFont="1" applyFill="1" applyBorder="1" applyAlignment="1">
      <alignment vertical="center" wrapText="1"/>
    </xf>
    <xf numFmtId="0" fontId="6" fillId="9"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0" fillId="0" borderId="4" xfId="0" applyBorder="1"/>
    <xf numFmtId="0" fontId="0" fillId="0" borderId="1" xfId="0" applyBorder="1"/>
    <xf numFmtId="0" fontId="6" fillId="9" borderId="1"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1" fillId="0" borderId="0" xfId="0" applyFont="1" applyAlignment="1"/>
    <xf numFmtId="0" fontId="6" fillId="5" borderId="7" xfId="0" applyFont="1" applyFill="1" applyBorder="1" applyAlignment="1" applyProtection="1">
      <alignment vertical="center" wrapText="1"/>
      <protection hidden="1"/>
    </xf>
    <xf numFmtId="0" fontId="8" fillId="0" borderId="7" xfId="0" applyFont="1" applyBorder="1" applyAlignment="1" applyProtection="1">
      <alignment horizontal="center" vertical="center" wrapText="1"/>
      <protection hidden="1"/>
    </xf>
    <xf numFmtId="0" fontId="7" fillId="9" borderId="7" xfId="0" applyFont="1" applyFill="1" applyBorder="1" applyAlignment="1" applyProtection="1">
      <alignment horizontal="center" vertical="center" wrapText="1"/>
      <protection hidden="1"/>
    </xf>
    <xf numFmtId="0" fontId="6" fillId="9" borderId="7" xfId="0" applyFont="1" applyFill="1" applyBorder="1" applyAlignment="1" applyProtection="1">
      <alignment vertical="center" wrapText="1"/>
      <protection hidden="1"/>
    </xf>
    <xf numFmtId="0" fontId="7" fillId="7" borderId="7" xfId="0" applyFont="1" applyFill="1" applyBorder="1" applyAlignment="1" applyProtection="1">
      <alignment horizontal="center" vertical="center" wrapText="1"/>
      <protection hidden="1"/>
    </xf>
    <xf numFmtId="0" fontId="8" fillId="0" borderId="8" xfId="0" applyFont="1" applyBorder="1" applyAlignment="1" applyProtection="1">
      <alignment horizontal="center" vertical="center" wrapText="1"/>
      <protection locked="0" hidden="1"/>
    </xf>
    <xf numFmtId="0" fontId="8" fillId="0" borderId="8" xfId="0" applyFont="1" applyBorder="1" applyAlignment="1" applyProtection="1">
      <alignment vertical="center" wrapText="1"/>
      <protection locked="0"/>
    </xf>
    <xf numFmtId="0" fontId="8" fillId="0" borderId="8"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16" fillId="0" borderId="1" xfId="0" applyFont="1" applyBorder="1" applyAlignment="1">
      <alignment vertical="center" wrapText="1"/>
    </xf>
    <xf numFmtId="0" fontId="8" fillId="0" borderId="1" xfId="0" applyFont="1" applyFill="1" applyBorder="1" applyAlignment="1">
      <alignment horizontal="center" vertical="center" wrapText="1"/>
    </xf>
    <xf numFmtId="0" fontId="9" fillId="0" borderId="0" xfId="0" applyFont="1" applyAlignment="1">
      <alignment wrapText="1"/>
    </xf>
    <xf numFmtId="0" fontId="20" fillId="0" borderId="10" xfId="0" applyFont="1" applyBorder="1"/>
    <xf numFmtId="0" fontId="0" fillId="0" borderId="11" xfId="0" applyBorder="1"/>
    <xf numFmtId="0" fontId="0" fillId="0" borderId="15" xfId="0" applyBorder="1"/>
    <xf numFmtId="0" fontId="19" fillId="0" borderId="0" xfId="1" applyBorder="1"/>
    <xf numFmtId="0" fontId="0" fillId="0" borderId="16" xfId="0" applyBorder="1"/>
    <xf numFmtId="0" fontId="10" fillId="0" borderId="13" xfId="0" applyFont="1" applyBorder="1"/>
    <xf numFmtId="0" fontId="19" fillId="0" borderId="9" xfId="1" applyBorder="1"/>
    <xf numFmtId="0" fontId="0" fillId="0" borderId="9" xfId="0" applyBorder="1"/>
    <xf numFmtId="0" fontId="0" fillId="0" borderId="17" xfId="0" applyBorder="1"/>
    <xf numFmtId="0" fontId="21" fillId="0" borderId="6" xfId="0" applyFont="1" applyFill="1" applyBorder="1" applyAlignment="1">
      <alignment horizontal="center" vertical="center" wrapText="1"/>
    </xf>
    <xf numFmtId="0" fontId="21" fillId="0" borderId="3" xfId="0" applyFont="1" applyBorder="1" applyAlignment="1">
      <alignment horizontal="center" vertical="center" wrapText="1"/>
    </xf>
    <xf numFmtId="0" fontId="6" fillId="3" borderId="18" xfId="0" applyFont="1" applyFill="1" applyBorder="1" applyAlignment="1">
      <alignment horizontal="center" vertical="center" wrapText="1"/>
    </xf>
    <xf numFmtId="0" fontId="6" fillId="3" borderId="18" xfId="0" applyFont="1" applyFill="1" applyBorder="1" applyAlignment="1">
      <alignment vertical="center" wrapText="1"/>
    </xf>
    <xf numFmtId="0" fontId="8" fillId="0" borderId="18" xfId="0" applyFont="1" applyBorder="1" applyAlignment="1">
      <alignment horizontal="center" vertical="center" wrapText="1"/>
    </xf>
    <xf numFmtId="0" fontId="8" fillId="0" borderId="15" xfId="0" applyFont="1" applyBorder="1" applyAlignment="1" applyProtection="1">
      <alignment horizontal="center" vertical="center" wrapText="1"/>
      <protection locked="0"/>
    </xf>
    <xf numFmtId="0" fontId="4"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Alignment="1"/>
    <xf numFmtId="0" fontId="10" fillId="0" borderId="13" xfId="0" applyFont="1" applyBorder="1" applyAlignment="1">
      <alignment horizontal="left"/>
    </xf>
    <xf numFmtId="0" fontId="10" fillId="0" borderId="0" xfId="0" applyFont="1" applyAlignment="1">
      <alignment horizontal="left"/>
    </xf>
    <xf numFmtId="0" fontId="10" fillId="0" borderId="12" xfId="0" applyFont="1" applyBorder="1" applyAlignment="1">
      <alignment horizontal="left"/>
    </xf>
    <xf numFmtId="0" fontId="10" fillId="0" borderId="9" xfId="0" applyFont="1" applyBorder="1" applyAlignment="1">
      <alignment horizontal="left"/>
    </xf>
    <xf numFmtId="0" fontId="11" fillId="0" borderId="0" xfId="0" applyFont="1" applyAlignment="1">
      <alignment horizontal="left"/>
    </xf>
    <xf numFmtId="0" fontId="1" fillId="0" borderId="0" xfId="0" applyFont="1" applyAlignment="1">
      <alignment horizontal="center" vertical="center"/>
    </xf>
    <xf numFmtId="0" fontId="11" fillId="10" borderId="0" xfId="0" applyFont="1" applyFill="1" applyBorder="1" applyAlignment="1" applyProtection="1">
      <alignment horizontal="left" vertical="center"/>
      <protection locked="0"/>
    </xf>
    <xf numFmtId="0" fontId="11" fillId="10" borderId="9" xfId="0" applyFont="1" applyFill="1" applyBorder="1" applyAlignment="1" applyProtection="1">
      <alignment horizontal="left" vertical="center"/>
      <protection locked="0"/>
    </xf>
    <xf numFmtId="0" fontId="22" fillId="0" borderId="19"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99FF"/>
      <color rgb="FFE5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s://lo.unisa.edu.au/course/view.php?id=8071"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819150</xdr:colOff>
      <xdr:row>1</xdr:row>
      <xdr:rowOff>19050</xdr:rowOff>
    </xdr:from>
    <xdr:to>
      <xdr:col>4</xdr:col>
      <xdr:colOff>561975</xdr:colOff>
      <xdr:row>3</xdr:row>
      <xdr:rowOff>36064</xdr:rowOff>
    </xdr:to>
    <xdr:pic>
      <xdr:nvPicPr>
        <xdr:cNvPr id="2" name="Picture 2">
          <a:extLst>
            <a:ext uri="{FF2B5EF4-FFF2-40B4-BE49-F238E27FC236}">
              <a16:creationId xmlns:a16="http://schemas.microsoft.com/office/drawing/2014/main" id="{E1596418-556F-4B2E-A221-E7FF3B435F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6800" y="209550"/>
          <a:ext cx="1247775" cy="3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xdr:row>
      <xdr:rowOff>57150</xdr:rowOff>
    </xdr:from>
    <xdr:ext cx="4762500" cy="504826"/>
    <xdr:sp macro="" textlink="">
      <xdr:nvSpPr>
        <xdr:cNvPr id="3" name="TextBox 2">
          <a:extLst>
            <a:ext uri="{FF2B5EF4-FFF2-40B4-BE49-F238E27FC236}">
              <a16:creationId xmlns:a16="http://schemas.microsoft.com/office/drawing/2014/main" id="{1BC30463-0F7F-489C-9567-3925B2D4D97C}"/>
            </a:ext>
          </a:extLst>
        </xdr:cNvPr>
        <xdr:cNvSpPr txBox="1"/>
      </xdr:nvSpPr>
      <xdr:spPr>
        <a:xfrm>
          <a:off x="0" y="247650"/>
          <a:ext cx="4762500" cy="5048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rgbClr val="FF0000"/>
              </a:solidFill>
              <a:latin typeface="+mn-lt"/>
            </a:rPr>
            <a:t>This structure cannot be altered. If you fail, withdraw or are part-time contact </a:t>
          </a:r>
          <a:br>
            <a:rPr lang="en-US" sz="1100" b="1">
              <a:solidFill>
                <a:srgbClr val="FF0000"/>
              </a:solidFill>
              <a:latin typeface="+mn-lt"/>
            </a:rPr>
          </a:br>
          <a:r>
            <a:rPr lang="en-US" sz="1100" b="1">
              <a:solidFill>
                <a:srgbClr val="0070C0"/>
              </a:solidFill>
              <a:latin typeface="+mn-lt"/>
            </a:rPr>
            <a:t>EDC-TeachingLearning@unisa.edu.au</a:t>
          </a:r>
          <a:r>
            <a:rPr lang="en-US" sz="1100" b="1">
              <a:solidFill>
                <a:srgbClr val="FF0000"/>
              </a:solidFill>
              <a:latin typeface="+mn-lt"/>
            </a:rPr>
            <a:t> for a personalised study plan</a:t>
          </a:r>
        </a:p>
      </xdr:txBody>
    </xdr:sp>
    <xdr:clientData/>
  </xdr:oneCellAnchor>
  <xdr:oneCellAnchor>
    <xdr:from>
      <xdr:col>10</xdr:col>
      <xdr:colOff>523875</xdr:colOff>
      <xdr:row>19</xdr:row>
      <xdr:rowOff>304800</xdr:rowOff>
    </xdr:from>
    <xdr:ext cx="523875" cy="285750"/>
    <xdr:sp macro="" textlink="">
      <xdr:nvSpPr>
        <xdr:cNvPr id="18" name="TextBox 6">
          <a:hlinkClick xmlns:r="http://schemas.openxmlformats.org/officeDocument/2006/relationships" r:id="rId2"/>
          <a:extLst>
            <a:ext uri="{FF2B5EF4-FFF2-40B4-BE49-F238E27FC236}">
              <a16:creationId xmlns:a16="http://schemas.microsoft.com/office/drawing/2014/main" id="{D38AA12E-555B-4E10-90B7-B97D9BBD1F39}"/>
            </a:ext>
          </a:extLst>
        </xdr:cNvPr>
        <xdr:cNvSpPr txBox="1"/>
      </xdr:nvSpPr>
      <xdr:spPr>
        <a:xfrm>
          <a:off x="10125075" y="5419725"/>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6</xdr:col>
      <xdr:colOff>0</xdr:colOff>
      <xdr:row>12</xdr:row>
      <xdr:rowOff>0</xdr:rowOff>
    </xdr:from>
    <xdr:ext cx="5476875" cy="3709092"/>
    <xdr:sp macro="" textlink="">
      <xdr:nvSpPr>
        <xdr:cNvPr id="5" name="TextBox 3">
          <a:extLst>
            <a:ext uri="{FF2B5EF4-FFF2-40B4-BE49-F238E27FC236}">
              <a16:creationId xmlns:a16="http://schemas.microsoft.com/office/drawing/2014/main" id="{2244A533-6223-4B60-8683-58CF18FBE95E}"/>
            </a:ext>
          </a:extLst>
        </xdr:cNvPr>
        <xdr:cNvSpPr txBox="1"/>
      </xdr:nvSpPr>
      <xdr:spPr>
        <a:xfrm>
          <a:off x="7023100" y="2698750"/>
          <a:ext cx="5476875" cy="370909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lang="en-US" sz="1100" b="0" i="1" u="sng">
              <a:solidFill>
                <a:schemeClr val="tx1"/>
              </a:solidFill>
              <a:effectLst/>
              <a:latin typeface="+mn-lt"/>
              <a:ea typeface="+mn-ea"/>
              <a:cs typeface="+mn-cs"/>
            </a:rPr>
            <a:t>Notes:</a:t>
          </a:r>
        </a:p>
        <a:p>
          <a:pPr algn="l" eaLnBrk="1" fontAlgn="auto" latinLnBrk="0" hangingPunct="1"/>
          <a:r>
            <a:rPr lang="en-US" sz="1100" b="1" u="sng">
              <a:solidFill>
                <a:srgbClr val="FF0000"/>
              </a:solidFill>
              <a:effectLst/>
              <a:latin typeface="+mn-lt"/>
              <a:ea typeface="+mn-ea"/>
              <a:cs typeface="+mn-cs"/>
            </a:rPr>
            <a:t>THIS PROGRAM</a:t>
          </a:r>
          <a:r>
            <a:rPr lang="en-US" sz="1100" b="1" u="sng" baseline="0">
              <a:solidFill>
                <a:srgbClr val="FF0000"/>
              </a:solidFill>
              <a:effectLst/>
              <a:latin typeface="+mn-lt"/>
              <a:ea typeface="+mn-ea"/>
              <a:cs typeface="+mn-cs"/>
            </a:rPr>
            <a:t> SEQUENCE </a:t>
          </a:r>
          <a:r>
            <a:rPr lang="en-US" sz="1100" b="1" u="sng">
              <a:solidFill>
                <a:srgbClr val="FF0000"/>
              </a:solidFill>
              <a:effectLst/>
              <a:latin typeface="+mn-lt"/>
              <a:ea typeface="+mn-ea"/>
              <a:cs typeface="+mn-cs"/>
            </a:rPr>
            <a:t>CANNOT BE ALTERED </a:t>
          </a:r>
          <a:r>
            <a:rPr lang="en-US" sz="1100" b="1">
              <a:solidFill>
                <a:schemeClr val="tx1"/>
              </a:solidFill>
              <a:effectLst/>
              <a:latin typeface="+mn-lt"/>
              <a:ea typeface="+mn-ea"/>
              <a:cs typeface="+mn-cs"/>
            </a:rPr>
            <a:t>- If you fail/withdraw from a course or would like to study part time contact Education Futures for an</a:t>
          </a:r>
          <a:r>
            <a:rPr lang="en-US" sz="1100" b="1" baseline="0">
              <a:solidFill>
                <a:schemeClr val="tx1"/>
              </a:solidFill>
              <a:effectLst/>
              <a:latin typeface="+mn-lt"/>
              <a:ea typeface="+mn-ea"/>
              <a:cs typeface="+mn-cs"/>
            </a:rPr>
            <a:t> individualised </a:t>
          </a:r>
          <a:r>
            <a:rPr lang="en-US" sz="1100" b="1">
              <a:solidFill>
                <a:schemeClr val="tx1"/>
              </a:solidFill>
              <a:effectLst/>
              <a:latin typeface="+mn-lt"/>
              <a:ea typeface="+mn-ea"/>
              <a:cs typeface="+mn-cs"/>
            </a:rPr>
            <a:t>study plan.</a:t>
          </a:r>
          <a:endParaRPr lang="en-AU">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This Study Plan is based on UniSA’s current full</a:t>
          </a:r>
          <a:r>
            <a:rPr lang="en-US" sz="1100" baseline="0">
              <a:solidFill>
                <a:schemeClr val="tx1"/>
              </a:solidFill>
              <a:effectLst/>
              <a:latin typeface="+mn-lt"/>
              <a:ea typeface="+mn-ea"/>
              <a:cs typeface="+mn-cs"/>
            </a:rPr>
            <a:t> time</a:t>
          </a:r>
          <a:r>
            <a:rPr lang="en-US" sz="1100">
              <a:solidFill>
                <a:schemeClr val="tx1"/>
              </a:solidFill>
              <a:effectLst/>
              <a:latin typeface="+mn-lt"/>
              <a:ea typeface="+mn-ea"/>
              <a:cs typeface="+mn-cs"/>
            </a:rPr>
            <a:t> program structure.  UniSA reserves the right to vary the program structure and timetable.  </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UniSA has 7 study periods each calendar year with Study Periods 1, 2 and 3 being the first half of the year (Semester 1) and Study Periods 4, 5, 6 and 7 being the second half of the year (Semester 2). Study Period 7 courses can be scheduled anytime from November to February of the following year. Please refer to the class timetable for exact course dates. </a:t>
          </a:r>
          <a:endParaRPr lang="en-US">
            <a:effectLst/>
          </a:endParaRPr>
        </a:p>
        <a:p>
          <a:pPr algn="l"/>
          <a:endParaRPr lang="en-US" sz="1100" b="0">
            <a:solidFill>
              <a:schemeClr val="tx1"/>
            </a:solidFill>
            <a:effectLst/>
            <a:latin typeface="+mn-lt"/>
            <a:ea typeface="+mn-ea"/>
            <a:cs typeface="+mn-cs"/>
          </a:endParaRPr>
        </a:p>
        <a:p>
          <a:pPr algn="l"/>
          <a:r>
            <a:rPr lang="en-US" sz="1100" b="0">
              <a:solidFill>
                <a:schemeClr val="tx1"/>
              </a:solidFill>
              <a:effectLst/>
              <a:latin typeface="+mn-lt"/>
              <a:ea typeface="+mn-ea"/>
              <a:cs typeface="+mn-cs"/>
            </a:rPr>
            <a:t>- Please remember</a:t>
          </a:r>
          <a:r>
            <a:rPr lang="en-US" sz="1100" b="0" baseline="0">
              <a:solidFill>
                <a:schemeClr val="tx1"/>
              </a:solidFill>
              <a:effectLst/>
              <a:latin typeface="+mn-lt"/>
              <a:ea typeface="+mn-ea"/>
              <a:cs typeface="+mn-cs"/>
            </a:rPr>
            <a:t> to pay attention to the notes listed against classes in My Enrolment - only enrol into classes designated to your particular cohort. If no cohorts are listed you can enrol into any class that still has places. </a:t>
          </a:r>
        </a:p>
        <a:p>
          <a:pPr algn="l"/>
          <a:endParaRPr lang="en-US" sz="1100" b="0" baseline="0">
            <a:solidFill>
              <a:schemeClr val="tx1"/>
            </a:solidFill>
            <a:effectLst/>
            <a:latin typeface="+mn-lt"/>
            <a:ea typeface="+mn-ea"/>
            <a:cs typeface="+mn-cs"/>
          </a:endParaRPr>
        </a:p>
        <a:p>
          <a:pPr algn="l"/>
          <a:r>
            <a:rPr lang="en-US" sz="1100" b="0" baseline="0">
              <a:solidFill>
                <a:schemeClr val="tx1"/>
              </a:solidFill>
              <a:effectLst/>
              <a:latin typeface="+mn-lt"/>
              <a:ea typeface="+mn-ea"/>
              <a:cs typeface="+mn-cs"/>
            </a:rPr>
            <a:t>- First Year Education programs do not have an Enrolment Advice Session (PEAS)</a:t>
          </a:r>
        </a:p>
        <a:p>
          <a:pPr algn="l"/>
          <a:endParaRPr lang="en-US" sz="1100" b="0" baseline="0">
            <a:solidFill>
              <a:schemeClr val="tx1"/>
            </a:solidFill>
            <a:effectLst/>
            <a:latin typeface="+mn-lt"/>
            <a:ea typeface="+mn-ea"/>
            <a:cs typeface="+mn-cs"/>
          </a:endParaRPr>
        </a:p>
        <a:p>
          <a:pPr algn="l"/>
          <a:r>
            <a:rPr lang="en-US" sz="1100" b="0" baseline="0">
              <a:solidFill>
                <a:schemeClr val="tx1"/>
              </a:solidFill>
              <a:effectLst/>
              <a:latin typeface="+mn-lt"/>
              <a:ea typeface="+mn-ea"/>
              <a:cs typeface="+mn-cs"/>
            </a:rPr>
            <a:t>- Whyalla + Mt Gambier students should enrol into the external class if a specific MTG/WHY class is not available</a:t>
          </a:r>
          <a:endParaRPr lang="en-AU">
            <a:effectLst/>
          </a:endParaRPr>
        </a:p>
        <a:p>
          <a:endParaRPr lang="en-US" sz="1100">
            <a:solidFill>
              <a:schemeClr val="tx1"/>
            </a:solidFill>
            <a:effectLst/>
            <a:latin typeface="+mn-lt"/>
            <a:ea typeface="+mn-ea"/>
            <a:cs typeface="+mn-cs"/>
          </a:endParaRP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DC-TeachingLearning@unisa.edu.au" TargetMode="External"/><Relationship Id="rId2" Type="http://schemas.openxmlformats.org/officeDocument/2006/relationships/hyperlink" Target="mailto:EDC-Placement@unisa.edu.au" TargetMode="External"/><Relationship Id="rId1" Type="http://schemas.openxmlformats.org/officeDocument/2006/relationships/hyperlink" Target="mailto:LANTITE@unisa.edu.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5A9FD-53C9-43F8-B7A3-E5C0D1C9B7F7}">
  <dimension ref="A1:O31"/>
  <sheetViews>
    <sheetView tabSelected="1" topLeftCell="A16" zoomScaleNormal="100" workbookViewId="0">
      <selection activeCell="A29" sqref="A29"/>
    </sheetView>
  </sheetViews>
  <sheetFormatPr defaultRowHeight="14.5" x14ac:dyDescent="0.35"/>
  <cols>
    <col min="2" max="2" width="52.26953125" customWidth="1"/>
    <col min="3" max="3" width="14.453125" customWidth="1"/>
    <col min="4" max="4" width="9.1796875" customWidth="1"/>
    <col min="5" max="5" width="11.1796875" bestFit="1" customWidth="1"/>
    <col min="7" max="7" width="9.81640625" customWidth="1"/>
    <col min="8" max="8" width="10.54296875" customWidth="1"/>
    <col min="11" max="11" width="21" customWidth="1"/>
    <col min="15" max="15" width="13" customWidth="1"/>
    <col min="16" max="16" width="18.26953125" customWidth="1"/>
  </cols>
  <sheetData>
    <row r="1" spans="1:9" x14ac:dyDescent="0.35">
      <c r="A1" s="92" t="s">
        <v>117</v>
      </c>
      <c r="B1" s="92"/>
      <c r="C1" s="92"/>
      <c r="D1" s="92"/>
      <c r="E1" s="92"/>
    </row>
    <row r="2" spans="1:9" ht="15.75" customHeight="1" x14ac:dyDescent="0.35">
      <c r="A2" s="1"/>
      <c r="B2" s="1"/>
      <c r="C2" s="1"/>
      <c r="D2" s="1"/>
      <c r="E2" s="1"/>
      <c r="F2" s="1"/>
      <c r="G2" s="1"/>
      <c r="H2" s="1"/>
    </row>
    <row r="3" spans="1:9" ht="14.25" customHeight="1" x14ac:dyDescent="0.35">
      <c r="A3" s="1"/>
      <c r="B3" s="1"/>
      <c r="C3" s="1"/>
      <c r="D3" s="1"/>
      <c r="E3" s="1"/>
      <c r="F3" s="1"/>
      <c r="G3" s="1"/>
      <c r="H3" s="1"/>
    </row>
    <row r="4" spans="1:9" ht="15" customHeight="1" x14ac:dyDescent="0.35">
      <c r="A4" s="1"/>
      <c r="B4" s="1"/>
      <c r="C4" s="1"/>
      <c r="D4" s="1"/>
      <c r="E4" s="1"/>
      <c r="F4" s="1"/>
      <c r="G4" s="1"/>
      <c r="H4" s="1"/>
    </row>
    <row r="5" spans="1:9" ht="15" customHeight="1" x14ac:dyDescent="0.35">
      <c r="A5" s="1"/>
      <c r="B5" s="25" t="s">
        <v>0</v>
      </c>
      <c r="C5" s="93" t="s">
        <v>27</v>
      </c>
      <c r="D5" s="93"/>
      <c r="E5" s="1"/>
      <c r="F5" s="1"/>
      <c r="G5" s="86" t="s">
        <v>127</v>
      </c>
      <c r="H5" s="55"/>
    </row>
    <row r="6" spans="1:9" s="24" customFormat="1" x14ac:dyDescent="0.35">
      <c r="B6" s="25" t="s">
        <v>2</v>
      </c>
      <c r="C6" s="94" t="s">
        <v>27</v>
      </c>
      <c r="D6" s="94"/>
      <c r="E6" s="94"/>
      <c r="G6" s="91" t="s">
        <v>98</v>
      </c>
      <c r="H6" s="91"/>
      <c r="I6" s="91"/>
    </row>
    <row r="7" spans="1:9" ht="21" x14ac:dyDescent="0.35">
      <c r="A7" s="18" t="s">
        <v>4</v>
      </c>
      <c r="B7" s="18" t="s">
        <v>5</v>
      </c>
      <c r="C7" s="18" t="s">
        <v>6</v>
      </c>
      <c r="D7" s="18" t="s">
        <v>7</v>
      </c>
      <c r="E7" s="18" t="s">
        <v>8</v>
      </c>
    </row>
    <row r="8" spans="1:9" x14ac:dyDescent="0.35">
      <c r="A8" s="29"/>
      <c r="B8" s="30" t="s">
        <v>106</v>
      </c>
      <c r="C8" s="32"/>
      <c r="D8" s="32"/>
      <c r="E8" s="16"/>
      <c r="G8" s="19"/>
      <c r="H8" s="20" t="s">
        <v>9</v>
      </c>
    </row>
    <row r="9" spans="1:9" ht="26.5" customHeight="1" x14ac:dyDescent="0.35">
      <c r="A9" s="60" t="str">
        <f>VLOOKUP($C$5,'Major Learning Areas'!A1:N8,2,FALSE)</f>
        <v xml:space="preserve"> </v>
      </c>
      <c r="B9" s="56" t="str">
        <f>VLOOKUP($C$5,'Major Learning Areas'!A1:N8,3,FALSE)</f>
        <v>select Major Learning Area from drop down list above for course options</v>
      </c>
      <c r="C9" s="57" t="str">
        <f>VLOOKUP($C$5,'Major Learning Areas'!A1:N8,4,FALSE)</f>
        <v xml:space="preserve"> </v>
      </c>
      <c r="D9" s="57" t="str">
        <f>VLOOKUP($C$5,'Major Learning Areas'!A1:N8,5,FALSE)</f>
        <v xml:space="preserve"> </v>
      </c>
      <c r="E9" s="61"/>
      <c r="G9" s="21"/>
      <c r="H9" s="20" t="s">
        <v>10</v>
      </c>
    </row>
    <row r="10" spans="1:9" ht="28" customHeight="1" x14ac:dyDescent="0.35">
      <c r="A10" s="58" t="str">
        <f>VLOOKUP($C$6,'Minor Learning Areas'!A1:J11,2,FALSE)</f>
        <v xml:space="preserve"> </v>
      </c>
      <c r="B10" s="59" t="str">
        <f>VLOOKUP($C$6,'Minor Learning Areas'!A1:J11,3,FALSE)</f>
        <v>select Minor Learning Area from drop down list above for course options</v>
      </c>
      <c r="C10" s="57" t="str">
        <f>VLOOKUP($C$6,'Minor Learning Areas'!A1:J11,4,FALSE)</f>
        <v xml:space="preserve"> </v>
      </c>
      <c r="D10" s="57" t="str">
        <f>VLOOKUP($C$6,'Minor Learning Areas'!A1:J11,5,FALSE)</f>
        <v xml:space="preserve"> </v>
      </c>
      <c r="E10" s="61"/>
      <c r="G10" s="22"/>
      <c r="H10" s="20" t="s">
        <v>11</v>
      </c>
    </row>
    <row r="11" spans="1:9" x14ac:dyDescent="0.35">
      <c r="A11" s="26" t="s">
        <v>12</v>
      </c>
      <c r="B11" s="27" t="s">
        <v>13</v>
      </c>
      <c r="C11" s="28" t="s">
        <v>14</v>
      </c>
      <c r="D11" s="28">
        <v>2</v>
      </c>
      <c r="E11" s="62"/>
      <c r="G11" s="23"/>
      <c r="H11" s="20" t="s">
        <v>15</v>
      </c>
    </row>
    <row r="12" spans="1:9" x14ac:dyDescent="0.35">
      <c r="A12" s="26" t="s">
        <v>23</v>
      </c>
      <c r="B12" s="27" t="s">
        <v>24</v>
      </c>
      <c r="C12" s="28" t="s">
        <v>14</v>
      </c>
      <c r="D12" s="28">
        <v>2</v>
      </c>
      <c r="E12" s="62"/>
      <c r="H12" s="31"/>
    </row>
    <row r="13" spans="1:9" x14ac:dyDescent="0.35">
      <c r="A13" s="33"/>
      <c r="B13" s="34" t="s">
        <v>107</v>
      </c>
      <c r="C13" s="35"/>
      <c r="D13" s="35"/>
      <c r="E13" s="16"/>
      <c r="G13" s="5"/>
    </row>
    <row r="14" spans="1:9" ht="21" x14ac:dyDescent="0.35">
      <c r="A14" s="22" t="s">
        <v>18</v>
      </c>
      <c r="B14" s="36" t="s">
        <v>19</v>
      </c>
      <c r="C14" s="28" t="s">
        <v>20</v>
      </c>
      <c r="D14" s="28">
        <v>4</v>
      </c>
      <c r="E14" s="63"/>
    </row>
    <row r="15" spans="1:9" ht="27.65" customHeight="1" x14ac:dyDescent="0.35">
      <c r="A15" s="17" t="str">
        <f>VLOOKUP($C$5,'Major Learning Areas'!A1:N8,6,FALSE)</f>
        <v xml:space="preserve"> </v>
      </c>
      <c r="B15" s="14" t="str">
        <f>VLOOKUP($C$5,'Major Learning Areas'!A1:N8,7,FALSE)</f>
        <v>select Major Learning Area from drop down list above for course options</v>
      </c>
      <c r="C15" s="28" t="str">
        <f>VLOOKUP($C$5,'Major Learning Areas'!A1:N8,8,FALSE)</f>
        <v xml:space="preserve"> </v>
      </c>
      <c r="D15" s="28" t="str">
        <f>VLOOKUP($C$5,'Major Learning Areas'!A1:N8,9,FALSE)</f>
        <v xml:space="preserve"> </v>
      </c>
      <c r="E15" s="63"/>
    </row>
    <row r="16" spans="1:9" x14ac:dyDescent="0.35">
      <c r="A16" s="26" t="s">
        <v>21</v>
      </c>
      <c r="B16" s="27" t="s">
        <v>22</v>
      </c>
      <c r="C16" s="28" t="s">
        <v>12</v>
      </c>
      <c r="D16" s="28">
        <v>6</v>
      </c>
      <c r="E16" s="63"/>
    </row>
    <row r="17" spans="1:15" x14ac:dyDescent="0.35">
      <c r="A17" s="79" t="s">
        <v>16</v>
      </c>
      <c r="B17" s="80" t="s">
        <v>17</v>
      </c>
      <c r="C17" s="81" t="s">
        <v>14</v>
      </c>
      <c r="D17" s="81">
        <v>6</v>
      </c>
      <c r="E17" s="82"/>
    </row>
    <row r="18" spans="1:15" ht="27" customHeight="1" x14ac:dyDescent="0.35">
      <c r="A18" s="26" t="s">
        <v>25</v>
      </c>
      <c r="B18" s="27" t="s">
        <v>26</v>
      </c>
      <c r="C18" s="28" t="s">
        <v>14</v>
      </c>
      <c r="D18" s="28">
        <v>6</v>
      </c>
      <c r="E18" s="64"/>
    </row>
    <row r="19" spans="1:15" ht="15" thickBot="1" x14ac:dyDescent="0.4">
      <c r="A19" s="83"/>
      <c r="B19" s="84"/>
      <c r="C19" s="85"/>
      <c r="D19" s="85"/>
      <c r="E19" s="54"/>
    </row>
    <row r="20" spans="1:15" ht="28.5" customHeight="1" x14ac:dyDescent="0.35">
      <c r="A20" s="95" t="s">
        <v>128</v>
      </c>
      <c r="B20" s="96"/>
      <c r="C20" s="96"/>
      <c r="D20" s="96"/>
      <c r="E20" s="97"/>
    </row>
    <row r="21" spans="1:15" ht="30.65" customHeight="1" x14ac:dyDescent="0.35">
      <c r="A21" s="98"/>
      <c r="B21" s="99"/>
      <c r="C21" s="99"/>
      <c r="D21" s="99"/>
      <c r="E21" s="100"/>
    </row>
    <row r="22" spans="1:15" ht="26.25" customHeight="1" x14ac:dyDescent="0.35">
      <c r="A22" s="98"/>
      <c r="B22" s="99"/>
      <c r="C22" s="99"/>
      <c r="D22" s="99"/>
      <c r="E22" s="100"/>
    </row>
    <row r="23" spans="1:15" x14ac:dyDescent="0.35">
      <c r="A23" s="98"/>
      <c r="B23" s="99"/>
      <c r="C23" s="99"/>
      <c r="D23" s="99"/>
      <c r="E23" s="100"/>
    </row>
    <row r="24" spans="1:15" ht="38.15" customHeight="1" x14ac:dyDescent="0.35">
      <c r="A24" s="98"/>
      <c r="B24" s="99"/>
      <c r="C24" s="99"/>
      <c r="D24" s="99"/>
      <c r="E24" s="100"/>
    </row>
    <row r="25" spans="1:15" x14ac:dyDescent="0.35">
      <c r="A25" s="98"/>
      <c r="B25" s="99"/>
      <c r="C25" s="99"/>
      <c r="D25" s="99"/>
      <c r="E25" s="100"/>
    </row>
    <row r="26" spans="1:15" x14ac:dyDescent="0.35">
      <c r="A26" s="98"/>
      <c r="B26" s="99"/>
      <c r="C26" s="99"/>
      <c r="D26" s="99"/>
      <c r="E26" s="100"/>
    </row>
    <row r="27" spans="1:15" ht="16" thickBot="1" x14ac:dyDescent="0.4">
      <c r="A27" s="101"/>
      <c r="B27" s="102"/>
      <c r="C27" s="102"/>
      <c r="D27" s="102"/>
      <c r="E27" s="103"/>
      <c r="G27" s="68" t="s">
        <v>108</v>
      </c>
      <c r="H27" s="69"/>
      <c r="I27" s="69"/>
      <c r="J27" s="69"/>
      <c r="K27" s="69"/>
      <c r="L27" s="69"/>
      <c r="M27" s="69"/>
      <c r="N27" s="69"/>
      <c r="O27" s="70"/>
    </row>
    <row r="28" spans="1:15" x14ac:dyDescent="0.35">
      <c r="G28" s="87" t="s">
        <v>109</v>
      </c>
      <c r="H28" s="88"/>
      <c r="I28" s="88"/>
      <c r="J28" s="88"/>
      <c r="K28" s="88"/>
      <c r="L28" s="71" t="s">
        <v>110</v>
      </c>
      <c r="O28" s="72"/>
    </row>
    <row r="29" spans="1:15" x14ac:dyDescent="0.35">
      <c r="G29" s="87" t="s">
        <v>111</v>
      </c>
      <c r="H29" s="88"/>
      <c r="I29" s="88"/>
      <c r="J29" s="88"/>
      <c r="K29" s="88"/>
      <c r="L29" s="71" t="s">
        <v>112</v>
      </c>
      <c r="O29" s="72"/>
    </row>
    <row r="30" spans="1:15" x14ac:dyDescent="0.35">
      <c r="G30" s="73"/>
      <c r="H30" s="24"/>
      <c r="I30" s="24"/>
      <c r="J30" s="24"/>
      <c r="K30" s="24"/>
      <c r="O30" s="72"/>
    </row>
    <row r="31" spans="1:15" x14ac:dyDescent="0.35">
      <c r="G31" s="89" t="s">
        <v>113</v>
      </c>
      <c r="H31" s="90"/>
      <c r="I31" s="90"/>
      <c r="J31" s="90"/>
      <c r="K31" s="90"/>
      <c r="L31" s="74" t="s">
        <v>114</v>
      </c>
      <c r="M31" s="75"/>
      <c r="N31" s="75"/>
      <c r="O31" s="76"/>
    </row>
  </sheetData>
  <sheetProtection algorithmName="SHA-512" hashValue="dtlBHdbYBmJvk7w+nBObXU7uTQze7xKteaZnG3GGukOXyAUrSRwGZWlCLuyMRM1LNl4Eu+CuNaC25aKM+o8C+g==" saltValue="sbZUSYKSbzJlprjb2Iwy9w==" spinCount="100000" sheet="1" objects="1" scenarios="1"/>
  <mergeCells count="8">
    <mergeCell ref="G28:K28"/>
    <mergeCell ref="G29:K29"/>
    <mergeCell ref="G31:K31"/>
    <mergeCell ref="G6:I6"/>
    <mergeCell ref="A1:E1"/>
    <mergeCell ref="C5:D5"/>
    <mergeCell ref="C6:E6"/>
    <mergeCell ref="A20:E27"/>
  </mergeCells>
  <dataValidations count="1">
    <dataValidation allowBlank="1" showInputMessage="1" showErrorMessage="1" prompt="ITVE (Intergrated Teaching in Vocational Education) focuses on the development of Personalised Learning Plans and the broader notion of curriculum. It has been created to help students interested in a career pathway into leadership roles within schools. " sqref="G6" xr:uid="{03682CFA-E80C-4449-993F-7FA870B3189E}"/>
  </dataValidations>
  <hyperlinks>
    <hyperlink ref="L31" r:id="rId1" xr:uid="{EDE3018E-F56F-4DC9-9045-D8BEB15F4D10}"/>
    <hyperlink ref="L29" r:id="rId2" xr:uid="{CC8674A6-6C15-4165-9B2D-FE650E6CBC71}"/>
    <hyperlink ref="L28" r:id="rId3" xr:uid="{C2AB4503-9F10-4136-A5F3-E69E9433A233}"/>
  </hyperlinks>
  <pageMargins left="0.23622047244094491" right="0.23622047244094491" top="0.19685039370078741" bottom="0.19685039370078741" header="0.31496062992125984" footer="0.31496062992125984"/>
  <pageSetup paperSize="9" orientation="portrait" r:id="rId4"/>
  <drawing r:id="rId5"/>
  <extLst>
    <ext xmlns:x14="http://schemas.microsoft.com/office/spreadsheetml/2009/9/main" uri="{CCE6A557-97BC-4b89-ADB6-D9C93CAAB3DF}">
      <x14:dataValidations xmlns:xm="http://schemas.microsoft.com/office/excel/2006/main" count="2">
        <x14:dataValidation type="list" allowBlank="1" showInputMessage="1" showErrorMessage="1" xr:uid="{7E1F7F67-7BB0-4505-AD1A-41AC0CC17597}">
          <x14:formula1>
            <xm:f>'Major Learning Areas'!$A:$A</xm:f>
          </x14:formula1>
          <xm:sqref>C5</xm:sqref>
        </x14:dataValidation>
        <x14:dataValidation type="list" allowBlank="1" showInputMessage="1" showErrorMessage="1" xr:uid="{B551D132-D58B-4A2B-9F0F-174915865E6F}">
          <x14:formula1>
            <xm:f>'Minor Learning Areas'!$A:$A</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3FC3-31FA-4AEF-8316-3ECAE2D7478E}">
  <dimension ref="A1:N8"/>
  <sheetViews>
    <sheetView workbookViewId="0">
      <selection activeCell="I1" sqref="I1"/>
    </sheetView>
  </sheetViews>
  <sheetFormatPr defaultRowHeight="14.5" x14ac:dyDescent="0.35"/>
  <cols>
    <col min="1" max="1" width="21" bestFit="1" customWidth="1"/>
    <col min="2" max="2" width="8.81640625" bestFit="1" customWidth="1"/>
    <col min="3" max="3" width="22.81640625" customWidth="1"/>
    <col min="7" max="7" width="13.26953125" customWidth="1"/>
    <col min="11" max="11" width="12" customWidth="1"/>
  </cols>
  <sheetData>
    <row r="1" spans="1:14" ht="15" thickBot="1" x14ac:dyDescent="0.4">
      <c r="A1" t="s">
        <v>27</v>
      </c>
      <c r="B1" t="s">
        <v>28</v>
      </c>
      <c r="C1" t="s">
        <v>29</v>
      </c>
      <c r="D1" t="s">
        <v>28</v>
      </c>
      <c r="E1" t="s">
        <v>28</v>
      </c>
      <c r="F1" t="s">
        <v>28</v>
      </c>
      <c r="G1" t="s">
        <v>29</v>
      </c>
      <c r="H1" t="s">
        <v>28</v>
      </c>
      <c r="I1" t="s">
        <v>28</v>
      </c>
      <c r="J1" t="s">
        <v>28</v>
      </c>
      <c r="K1" t="s">
        <v>29</v>
      </c>
      <c r="L1" t="s">
        <v>28</v>
      </c>
      <c r="M1" t="s">
        <v>28</v>
      </c>
      <c r="N1" t="s">
        <v>28</v>
      </c>
    </row>
    <row r="2" spans="1:14" ht="48.5" thickBot="1" x14ac:dyDescent="0.4">
      <c r="A2" s="13" t="s">
        <v>30</v>
      </c>
      <c r="B2" s="6" t="s">
        <v>31</v>
      </c>
      <c r="C2" s="7" t="s">
        <v>32</v>
      </c>
      <c r="D2" s="8" t="s">
        <v>14</v>
      </c>
      <c r="E2" s="8">
        <v>2</v>
      </c>
      <c r="F2" s="11" t="s">
        <v>33</v>
      </c>
      <c r="G2" s="7" t="s">
        <v>34</v>
      </c>
      <c r="H2" s="8" t="s">
        <v>31</v>
      </c>
      <c r="I2" s="8">
        <v>4</v>
      </c>
      <c r="J2" s="11" t="s">
        <v>35</v>
      </c>
      <c r="K2" s="7" t="s">
        <v>36</v>
      </c>
      <c r="L2" s="8" t="s">
        <v>31</v>
      </c>
      <c r="M2" s="8">
        <v>1</v>
      </c>
      <c r="N2" s="66" t="s">
        <v>102</v>
      </c>
    </row>
    <row r="3" spans="1:14" ht="36.5" thickBot="1" x14ac:dyDescent="0.4">
      <c r="A3" s="13" t="s">
        <v>37</v>
      </c>
      <c r="B3" s="6" t="s">
        <v>38</v>
      </c>
      <c r="C3" s="7" t="s">
        <v>39</v>
      </c>
      <c r="D3" s="12" t="s">
        <v>14</v>
      </c>
      <c r="E3" s="8">
        <v>2</v>
      </c>
      <c r="F3" s="11" t="s">
        <v>40</v>
      </c>
      <c r="G3" s="7" t="s">
        <v>41</v>
      </c>
      <c r="H3" s="12" t="s">
        <v>38</v>
      </c>
      <c r="I3" s="2">
        <v>5</v>
      </c>
      <c r="J3" s="11" t="s">
        <v>42</v>
      </c>
      <c r="K3" s="3" t="s">
        <v>43</v>
      </c>
      <c r="L3" s="2" t="s">
        <v>38</v>
      </c>
      <c r="M3" s="2">
        <v>2</v>
      </c>
      <c r="N3" s="12" t="s">
        <v>103</v>
      </c>
    </row>
    <row r="4" spans="1:14" ht="60.5" thickBot="1" x14ac:dyDescent="0.4">
      <c r="A4" s="67" t="s">
        <v>115</v>
      </c>
      <c r="B4" s="6" t="s">
        <v>44</v>
      </c>
      <c r="C4" s="7" t="s">
        <v>45</v>
      </c>
      <c r="D4" s="12" t="s">
        <v>14</v>
      </c>
      <c r="E4" s="8">
        <v>2</v>
      </c>
      <c r="F4" s="9" t="s">
        <v>46</v>
      </c>
      <c r="G4" s="7" t="s">
        <v>47</v>
      </c>
      <c r="H4" s="2" t="s">
        <v>44</v>
      </c>
      <c r="I4" s="2">
        <v>4</v>
      </c>
      <c r="J4" s="9" t="s">
        <v>101</v>
      </c>
      <c r="K4" s="7" t="s">
        <v>48</v>
      </c>
      <c r="L4" s="15" t="s">
        <v>46</v>
      </c>
      <c r="M4" s="4">
        <v>1</v>
      </c>
      <c r="N4" s="65" t="s">
        <v>126</v>
      </c>
    </row>
    <row r="5" spans="1:14" ht="48.5" thickBot="1" x14ac:dyDescent="0.4">
      <c r="A5" s="10" t="s">
        <v>1</v>
      </c>
      <c r="B5" s="6" t="s">
        <v>49</v>
      </c>
      <c r="C5" s="7" t="s">
        <v>50</v>
      </c>
      <c r="D5" s="12" t="s">
        <v>14</v>
      </c>
      <c r="E5" s="8">
        <v>2</v>
      </c>
      <c r="F5" s="9" t="s">
        <v>51</v>
      </c>
      <c r="G5" s="7" t="s">
        <v>52</v>
      </c>
      <c r="H5" s="2" t="s">
        <v>49</v>
      </c>
      <c r="I5" s="2">
        <v>4</v>
      </c>
      <c r="J5" s="9" t="s">
        <v>53</v>
      </c>
      <c r="K5" s="7" t="s">
        <v>54</v>
      </c>
      <c r="L5" s="15" t="s">
        <v>51</v>
      </c>
      <c r="M5" s="4">
        <v>1</v>
      </c>
      <c r="N5" s="66" t="s">
        <v>102</v>
      </c>
    </row>
    <row r="6" spans="1:14" ht="48.5" thickBot="1" x14ac:dyDescent="0.4">
      <c r="A6" s="10" t="s">
        <v>55</v>
      </c>
      <c r="B6" s="6" t="s">
        <v>56</v>
      </c>
      <c r="C6" s="7" t="s">
        <v>57</v>
      </c>
      <c r="D6" s="12" t="s">
        <v>14</v>
      </c>
      <c r="E6" s="8">
        <v>2</v>
      </c>
      <c r="F6" s="9" t="s">
        <v>58</v>
      </c>
      <c r="G6" s="3" t="s">
        <v>59</v>
      </c>
      <c r="H6" s="2" t="s">
        <v>56</v>
      </c>
      <c r="I6" s="2">
        <v>5</v>
      </c>
      <c r="J6" s="11" t="s">
        <v>60</v>
      </c>
      <c r="K6" s="3" t="s">
        <v>61</v>
      </c>
      <c r="L6" s="15" t="s">
        <v>58</v>
      </c>
      <c r="M6" s="4">
        <v>2</v>
      </c>
      <c r="N6" s="54" t="s">
        <v>28</v>
      </c>
    </row>
    <row r="7" spans="1:14" ht="48.5" thickBot="1" x14ac:dyDescent="0.4">
      <c r="A7" s="10" t="s">
        <v>62</v>
      </c>
      <c r="B7" s="6" t="s">
        <v>63</v>
      </c>
      <c r="C7" s="7" t="s">
        <v>64</v>
      </c>
      <c r="D7" s="12" t="s">
        <v>14</v>
      </c>
      <c r="E7" s="8">
        <v>2</v>
      </c>
      <c r="F7" s="9" t="s">
        <v>65</v>
      </c>
      <c r="G7" s="3" t="s">
        <v>66</v>
      </c>
      <c r="H7" s="2" t="s">
        <v>63</v>
      </c>
      <c r="I7" s="2">
        <v>4</v>
      </c>
      <c r="J7" s="11" t="s">
        <v>67</v>
      </c>
      <c r="K7" s="3" t="s">
        <v>68</v>
      </c>
      <c r="L7" s="15" t="s">
        <v>65</v>
      </c>
      <c r="M7" s="12">
        <v>2</v>
      </c>
      <c r="N7" s="12" t="s">
        <v>103</v>
      </c>
    </row>
    <row r="8" spans="1:14" ht="48.5" thickBot="1" x14ac:dyDescent="0.4">
      <c r="A8" s="10" t="s">
        <v>69</v>
      </c>
      <c r="B8" s="6" t="s">
        <v>70</v>
      </c>
      <c r="C8" s="7" t="s">
        <v>71</v>
      </c>
      <c r="D8" s="12" t="s">
        <v>14</v>
      </c>
      <c r="E8" s="8">
        <v>2</v>
      </c>
      <c r="F8" s="9" t="s">
        <v>65</v>
      </c>
      <c r="G8" s="3" t="s">
        <v>66</v>
      </c>
      <c r="H8" s="2" t="s">
        <v>70</v>
      </c>
      <c r="I8" s="2">
        <v>4</v>
      </c>
      <c r="J8" s="9" t="s">
        <v>72</v>
      </c>
      <c r="K8" s="3" t="s">
        <v>73</v>
      </c>
      <c r="L8" s="2" t="s">
        <v>65</v>
      </c>
      <c r="M8" s="2">
        <v>2</v>
      </c>
      <c r="N8" s="12" t="s">
        <v>103</v>
      </c>
    </row>
  </sheetData>
  <sheetProtection algorithmName="SHA-512" hashValue="1O3rOADYJeYnSnIauADVGtb+8/0bDhG7Msaab9eCsuXRxfPiDoLJCniqKptfyL0zdH4e8bR7rBD/yf0/FOXmaA==" saltValue="gGYS1liYXQv2TS3NlCc5vA=="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4CB7-4258-4B06-A9CC-10A4A7EDC20C}">
  <dimension ref="A1:J11"/>
  <sheetViews>
    <sheetView workbookViewId="0">
      <selection activeCell="N9" sqref="N9"/>
    </sheetView>
  </sheetViews>
  <sheetFormatPr defaultRowHeight="14.5" x14ac:dyDescent="0.35"/>
  <cols>
    <col min="1" max="1" width="34" bestFit="1" customWidth="1"/>
  </cols>
  <sheetData>
    <row r="1" spans="1:10" ht="15" thickBot="1" x14ac:dyDescent="0.4">
      <c r="A1" t="s">
        <v>27</v>
      </c>
      <c r="B1" t="s">
        <v>28</v>
      </c>
      <c r="C1" t="s">
        <v>74</v>
      </c>
      <c r="D1" t="s">
        <v>28</v>
      </c>
      <c r="E1" t="s">
        <v>28</v>
      </c>
      <c r="F1" t="s">
        <v>28</v>
      </c>
      <c r="G1" t="s">
        <v>74</v>
      </c>
      <c r="H1" t="s">
        <v>28</v>
      </c>
      <c r="I1" t="s">
        <v>28</v>
      </c>
      <c r="J1" t="s">
        <v>28</v>
      </c>
    </row>
    <row r="2" spans="1:10" ht="60.5" thickBot="1" x14ac:dyDescent="0.4">
      <c r="A2" s="13" t="s">
        <v>75</v>
      </c>
      <c r="B2" s="38" t="s">
        <v>31</v>
      </c>
      <c r="C2" s="39" t="s">
        <v>32</v>
      </c>
      <c r="D2" s="8" t="s">
        <v>14</v>
      </c>
      <c r="E2" s="8">
        <v>2</v>
      </c>
      <c r="F2" s="42" t="s">
        <v>35</v>
      </c>
      <c r="G2" s="39" t="s">
        <v>36</v>
      </c>
      <c r="H2" s="8" t="s">
        <v>31</v>
      </c>
      <c r="I2" s="8">
        <v>1</v>
      </c>
      <c r="J2" s="44" t="s">
        <v>104</v>
      </c>
    </row>
    <row r="3" spans="1:10" ht="36.5" thickBot="1" x14ac:dyDescent="0.4">
      <c r="A3" s="13" t="s">
        <v>76</v>
      </c>
      <c r="B3" s="38" t="s">
        <v>38</v>
      </c>
      <c r="C3" s="39" t="s">
        <v>39</v>
      </c>
      <c r="D3" s="12" t="s">
        <v>14</v>
      </c>
      <c r="E3" s="8">
        <v>2</v>
      </c>
      <c r="F3" s="42" t="s">
        <v>42</v>
      </c>
      <c r="G3" s="41" t="s">
        <v>43</v>
      </c>
      <c r="H3" s="2" t="s">
        <v>38</v>
      </c>
      <c r="I3" s="2">
        <v>2</v>
      </c>
      <c r="J3" s="12" t="s">
        <v>103</v>
      </c>
    </row>
    <row r="4" spans="1:10" ht="72.5" thickBot="1" x14ac:dyDescent="0.4">
      <c r="A4" s="10" t="s">
        <v>77</v>
      </c>
      <c r="B4" s="38" t="s">
        <v>49</v>
      </c>
      <c r="C4" s="39" t="s">
        <v>50</v>
      </c>
      <c r="D4" s="12" t="s">
        <v>14</v>
      </c>
      <c r="E4" s="8">
        <v>2</v>
      </c>
      <c r="F4" s="40" t="s">
        <v>53</v>
      </c>
      <c r="G4" s="39" t="s">
        <v>54</v>
      </c>
      <c r="H4" s="78" t="s">
        <v>49</v>
      </c>
      <c r="I4" s="4">
        <v>1</v>
      </c>
      <c r="J4" s="66" t="s">
        <v>102</v>
      </c>
    </row>
    <row r="5" spans="1:10" ht="60.5" thickBot="1" x14ac:dyDescent="0.4">
      <c r="A5" s="10" t="s">
        <v>78</v>
      </c>
      <c r="B5" s="38" t="s">
        <v>56</v>
      </c>
      <c r="C5" s="39" t="s">
        <v>57</v>
      </c>
      <c r="D5" s="12" t="s">
        <v>14</v>
      </c>
      <c r="E5" s="8">
        <v>2</v>
      </c>
      <c r="F5" s="42" t="s">
        <v>60</v>
      </c>
      <c r="G5" s="41" t="s">
        <v>61</v>
      </c>
      <c r="H5" s="78" t="s">
        <v>58</v>
      </c>
      <c r="I5" s="4">
        <v>2</v>
      </c>
      <c r="J5" s="54" t="s">
        <v>28</v>
      </c>
    </row>
    <row r="6" spans="1:10" ht="48.5" thickBot="1" x14ac:dyDescent="0.4">
      <c r="A6" s="10" t="s">
        <v>79</v>
      </c>
      <c r="B6" s="38" t="s">
        <v>63</v>
      </c>
      <c r="C6" s="39" t="s">
        <v>64</v>
      </c>
      <c r="D6" s="12" t="s">
        <v>14</v>
      </c>
      <c r="E6" s="8">
        <v>2</v>
      </c>
      <c r="F6" s="42" t="s">
        <v>67</v>
      </c>
      <c r="G6" s="41" t="s">
        <v>68</v>
      </c>
      <c r="H6" s="78" t="s">
        <v>63</v>
      </c>
      <c r="I6" s="12">
        <v>2</v>
      </c>
      <c r="J6" s="12" t="s">
        <v>103</v>
      </c>
    </row>
    <row r="7" spans="1:10" ht="36.5" thickBot="1" x14ac:dyDescent="0.4">
      <c r="A7" s="10" t="s">
        <v>80</v>
      </c>
      <c r="B7" s="38" t="s">
        <v>70</v>
      </c>
      <c r="C7" s="39" t="s">
        <v>71</v>
      </c>
      <c r="D7" s="12" t="s">
        <v>14</v>
      </c>
      <c r="E7" s="8">
        <v>2</v>
      </c>
      <c r="F7" s="40" t="s">
        <v>72</v>
      </c>
      <c r="G7" s="41" t="s">
        <v>73</v>
      </c>
      <c r="H7" s="2" t="s">
        <v>70</v>
      </c>
      <c r="I7" s="2">
        <v>2</v>
      </c>
      <c r="J7" s="12" t="s">
        <v>103</v>
      </c>
    </row>
    <row r="8" spans="1:10" ht="84.5" thickBot="1" x14ac:dyDescent="0.4">
      <c r="A8" s="10" t="s">
        <v>3</v>
      </c>
      <c r="B8" s="45" t="s">
        <v>81</v>
      </c>
      <c r="C8" s="46" t="s">
        <v>82</v>
      </c>
      <c r="D8" s="12" t="s">
        <v>14</v>
      </c>
      <c r="E8" s="8">
        <v>2</v>
      </c>
      <c r="F8" s="47" t="s">
        <v>83</v>
      </c>
      <c r="G8" s="46" t="s">
        <v>84</v>
      </c>
      <c r="H8" s="77" t="s">
        <v>81</v>
      </c>
      <c r="I8" s="49">
        <v>2</v>
      </c>
      <c r="J8" s="12"/>
    </row>
    <row r="9" spans="1:10" ht="96.5" thickBot="1" x14ac:dyDescent="0.4">
      <c r="A9" s="43" t="s">
        <v>85</v>
      </c>
      <c r="B9" s="45" t="s">
        <v>86</v>
      </c>
      <c r="C9" s="46" t="s">
        <v>87</v>
      </c>
      <c r="D9" s="12" t="s">
        <v>14</v>
      </c>
      <c r="E9" s="8">
        <v>2</v>
      </c>
      <c r="F9" s="47" t="s">
        <v>88</v>
      </c>
      <c r="G9" s="46" t="s">
        <v>89</v>
      </c>
      <c r="H9" s="12" t="s">
        <v>14</v>
      </c>
      <c r="I9" s="8">
        <v>1</v>
      </c>
      <c r="J9" s="12"/>
    </row>
    <row r="10" spans="1:10" ht="48.5" thickBot="1" x14ac:dyDescent="0.4">
      <c r="A10" s="43" t="s">
        <v>90</v>
      </c>
      <c r="B10" s="45" t="s">
        <v>91</v>
      </c>
      <c r="C10" s="46" t="s">
        <v>92</v>
      </c>
      <c r="D10" s="12" t="s">
        <v>14</v>
      </c>
      <c r="E10" s="8">
        <v>2</v>
      </c>
      <c r="F10" s="47" t="s">
        <v>93</v>
      </c>
      <c r="G10" s="46" t="s">
        <v>94</v>
      </c>
      <c r="H10" s="48" t="s">
        <v>91</v>
      </c>
      <c r="I10" s="49">
        <v>2</v>
      </c>
      <c r="J10" s="51" t="s">
        <v>28</v>
      </c>
    </row>
    <row r="11" spans="1:10" ht="72.5" thickBot="1" x14ac:dyDescent="0.4">
      <c r="A11" s="43" t="s">
        <v>95</v>
      </c>
      <c r="B11" s="38" t="s">
        <v>96</v>
      </c>
      <c r="C11" s="52" t="s">
        <v>97</v>
      </c>
      <c r="D11" s="12" t="s">
        <v>14</v>
      </c>
      <c r="E11" s="8">
        <v>2</v>
      </c>
      <c r="F11" s="42" t="s">
        <v>99</v>
      </c>
      <c r="G11" s="39" t="s">
        <v>100</v>
      </c>
      <c r="H11" s="12" t="s">
        <v>14</v>
      </c>
      <c r="I11" s="53">
        <v>2</v>
      </c>
      <c r="J11" s="50" t="s">
        <v>28</v>
      </c>
    </row>
  </sheetData>
  <sheetProtection algorithmName="SHA-512" hashValue="dRsjc6be9Mp05mYcZ0QFIeO3lnvWuZspZsRYOD1fPHPlTku0lp0qtJhz+QzUJIf0ib6pzbtZ+fjfAZC7giayCg==" saltValue="p2id7J8oWFs8pxG4iC0pL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41322-422F-4FD9-882F-B1B1C293BB93}">
  <dimension ref="A1:A10"/>
  <sheetViews>
    <sheetView workbookViewId="0">
      <selection activeCell="A17" sqref="A17"/>
    </sheetView>
  </sheetViews>
  <sheetFormatPr defaultRowHeight="14.5" x14ac:dyDescent="0.35"/>
  <cols>
    <col min="1" max="1" width="79" customWidth="1"/>
  </cols>
  <sheetData>
    <row r="1" spans="1:1" ht="15" thickBot="1" x14ac:dyDescent="0.4">
      <c r="A1" s="51" t="s">
        <v>105</v>
      </c>
    </row>
    <row r="2" spans="1:1" ht="23" thickBot="1" x14ac:dyDescent="0.4">
      <c r="A2" s="37" t="s">
        <v>120</v>
      </c>
    </row>
    <row r="3" spans="1:1" ht="15" thickBot="1" x14ac:dyDescent="0.4">
      <c r="A3" s="37" t="s">
        <v>119</v>
      </c>
    </row>
    <row r="4" spans="1:1" ht="15" thickBot="1" x14ac:dyDescent="0.4">
      <c r="A4" s="37" t="s">
        <v>116</v>
      </c>
    </row>
    <row r="5" spans="1:1" ht="23" thickBot="1" x14ac:dyDescent="0.4">
      <c r="A5" s="37" t="s">
        <v>121</v>
      </c>
    </row>
    <row r="6" spans="1:1" ht="15" thickBot="1" x14ac:dyDescent="0.4">
      <c r="A6" s="37" t="s">
        <v>123</v>
      </c>
    </row>
    <row r="7" spans="1:1" ht="15" thickBot="1" x14ac:dyDescent="0.4">
      <c r="A7" s="37" t="s">
        <v>125</v>
      </c>
    </row>
    <row r="8" spans="1:1" ht="15" thickBot="1" x14ac:dyDescent="0.4">
      <c r="A8" s="37" t="s">
        <v>122</v>
      </c>
    </row>
    <row r="9" spans="1:1" ht="15" thickBot="1" x14ac:dyDescent="0.4">
      <c r="A9" s="37" t="s">
        <v>124</v>
      </c>
    </row>
    <row r="10" spans="1:1" ht="23" thickBot="1" x14ac:dyDescent="0.4">
      <c r="A10" s="37" t="s">
        <v>118</v>
      </c>
    </row>
  </sheetData>
  <sheetProtection algorithmName="SHA-512" hashValue="0DSQboaANZROPKY0Ucy5LZw9vHIlDa1qi9GZnZplGsXIy17vOSsphQ1VGFSqyx0ZLeNOdHKuXdZq5zCUHuEEaw==" saltValue="AWWVecfU7TfnQJhyYlSuRg==" spinCount="100000" sheet="1" objects="1" scenarios="1"/>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Year xmlns="1dc07978-a652-4acb-8d7f-8cd0e5d595b7">2022</Year>
    <Program xmlns="1dc07978-a652-4acb-8d7f-8cd0e5d595b7">MMET - Secondary</Program>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6EC8DB89AC5B347AE422349B6302E6F" ma:contentTypeVersion="6" ma:contentTypeDescription="Create a new document." ma:contentTypeScope="" ma:versionID="5bc2ca7d9409011a4dce5239d07c5cf9">
  <xsd:schema xmlns:xsd="http://www.w3.org/2001/XMLSchema" xmlns:xs="http://www.w3.org/2001/XMLSchema" xmlns:p="http://schemas.microsoft.com/office/2006/metadata/properties" xmlns:ns2="1dc07978-a652-4acb-8d7f-8cd0e5d595b7" targetNamespace="http://schemas.microsoft.com/office/2006/metadata/properties" ma:root="true" ma:fieldsID="be41da3a1c2143534ddf10b40e6406a2" ns2:_="">
    <xsd:import namespace="1dc07978-a652-4acb-8d7f-8cd0e5d595b7"/>
    <xsd:element name="properties">
      <xsd:complexType>
        <xsd:sequence>
          <xsd:element name="documentManagement">
            <xsd:complexType>
              <xsd:all>
                <xsd:element ref="ns2:Program" minOccurs="0"/>
                <xsd:element ref="ns2:Year" minOccurs="0"/>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07978-a652-4acb-8d7f-8cd0e5d595b7" elementFormDefault="qualified">
    <xsd:import namespace="http://schemas.microsoft.com/office/2006/documentManagement/types"/>
    <xsd:import namespace="http://schemas.microsoft.com/office/infopath/2007/PartnerControls"/>
    <xsd:element name="Program" ma:index="2" nillable="true" ma:displayName="Program" ma:format="Dropdown" ma:internalName="Program">
      <xsd:simpleType>
        <xsd:restriction base="dms:Choice">
          <xsd:enumeration value="MBET - ECE"/>
          <xsd:enumeration value="MBET - Primary"/>
          <xsd:enumeration value="MBET - Primary/Middle"/>
          <xsd:enumeration value="MHEC/LHEC"/>
          <xsd:enumeration value="MHPE/LHPE"/>
          <xsd:enumeration value="LBSY"/>
          <xsd:enumeration value="LHSE"/>
          <xsd:enumeration value="MMET - ECE"/>
          <xsd:enumeration value="MMET - Primary"/>
          <xsd:enumeration value="MMET - Secondary"/>
          <xsd:enumeration value="MMEL"/>
          <xsd:enumeration value="MMTL"/>
        </xsd:restriction>
      </xsd:simpleType>
    </xsd:element>
    <xsd:element name="Year" ma:index="3" nillable="true" ma:displayName="Year" ma:format="Dropdown" ma:internalName="Year">
      <xsd:simpleType>
        <xsd:restriction base="dms:Choice">
          <xsd:enumeration value="2020"/>
          <xsd:enumeration value="2021"/>
          <xsd:enumeration value="2022"/>
          <xsd:enumeration value="2023"/>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Y 0 o E U 8 p Z i D O k A A A A 9 Q A A A B I A H A B D b 2 5 m a W c v U G F j a 2 F n Z S 5 4 b W w g o h g A K K A U A A A A A A A A A A A A A A A A A A A A A A A A A A A A h Y / R C o I w G I V f R X b v N h e B y e 8 k u k 0 I o u h 2 z K U j n e F m 8 9 2 6 6 J F 6 h Y y y u u v y f O c c O O d + v U E 2 N H V w U Z 3 V r U l R h C k K l J F t o U 2 Z o t 4 d w x h l H D Z C n k S p g j F s b D J Y n a L K u X N C i P c e + x l u u 5 I w S i N y y N d b W a l G h N p Y J 4 x U 6 N M q / r c Q h / 1 r D G d 4 Q f E 8 Z p g C m R j k 2 n x 9 N s 5 9 u j 8 Q V n 3 t + k 5 x Z c L l D s g k g b w v 8 A d Q S w M E F A A C A A g A Y 0 o E 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N K B F M o i k e 4 D g A A A B E A A A A T A B w A R m 9 y b X V s Y X M v U 2 V j d G l v b j E u b S C i G A A o o B Q A A A A A A A A A A A A A A A A A A A A A A A A A A A A r T k 0 u y c z P U w i G 0 I b W A F B L A Q I t A B Q A A g A I A G N K B F P K W Y g z p A A A A P U A A A A S A A A A A A A A A A A A A A A A A A A A A A B D b 2 5 m a W c v U G F j a 2 F n Z S 5 4 b W x Q S w E C L Q A U A A I A C A B j S g R T D 8 r p q 6 Q A A A D p A A A A E w A A A A A A A A A A A A A A A A D w A A A A W 0 N v b n R l b n R f V H l w Z X N d L n h t b F B L A Q I t A B Q A A g A I A G N K B F M 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t V n o R x p F j Q 4 C Z I P K 7 3 F 8 w A A A A A A I A A A A A A A N m A A D A A A A A E A A A A D D 6 Q m 9 v b f 2 2 y 3 a b e Q j z m G Y A A A A A B I A A A K A A A A A Q A A A A z t Y H n t k 2 q S r 3 / B V Z p K / L W l A A A A B T C r + E o v X 1 M 5 1 v D 0 V 3 F g Y f B s + P x v J 6 i E 1 O q I u S + r 6 h b L P B Q 2 7 F K f 8 Z B 6 A S x c k / E y 0 0 m O f D a C h 3 N e R y X 9 3 7 u X G t q P z G 9 m A z d I Y S O Y h r Z j Z S 1 R Q A A A A J d B R V u A P b f R z j O 7 m / x i y b 5 t h m U g = = < / D a t a M a s h u p > 
</file>

<file path=customXml/itemProps1.xml><?xml version="1.0" encoding="utf-8"?>
<ds:datastoreItem xmlns:ds="http://schemas.openxmlformats.org/officeDocument/2006/customXml" ds:itemID="{B2051B0F-5D05-488F-A2AB-B65400999AAE}">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1dc07978-a652-4acb-8d7f-8cd0e5d595b7"/>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8DBB6FF-F0B4-4B85-BE40-01E7B6CFAE14}">
  <ds:schemaRefs>
    <ds:schemaRef ds:uri="http://schemas.microsoft.com/sharepoint/v3/contenttype/forms"/>
  </ds:schemaRefs>
</ds:datastoreItem>
</file>

<file path=customXml/itemProps3.xml><?xml version="1.0" encoding="utf-8"?>
<ds:datastoreItem xmlns:ds="http://schemas.openxmlformats.org/officeDocument/2006/customXml" ds:itemID="{C68CDFEF-8383-4773-8764-DD4967007E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07978-a652-4acb-8d7f-8cd0e5d595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5ECAE19-F9DA-427D-A7C8-0175B3D053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Enrolment Advice</vt:lpstr>
      <vt:lpstr>Major Learning Areas</vt:lpstr>
      <vt:lpstr>Minor Learning Areas</vt:lpstr>
      <vt:lpstr>Electives</vt:lpstr>
      <vt:lpstr>area</vt:lpstr>
      <vt:lpstr>Electives!electives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Louisa Armstrong</dc:creator>
  <cp:keywords/>
  <dc:description/>
  <cp:lastModifiedBy>Emma Rogers</cp:lastModifiedBy>
  <cp:revision/>
  <cp:lastPrinted>2021-09-15T00:59:44Z</cp:lastPrinted>
  <dcterms:created xsi:type="dcterms:W3CDTF">2021-03-19T03:50:52Z</dcterms:created>
  <dcterms:modified xsi:type="dcterms:W3CDTF">2025-04-08T00:35:09Z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0x01010036EC8DB89AC5B347AE422349B6302E6F</vt:lpwstr>
  </property>
</Properties>
</file>