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2025 Enrolment Advice\"/>
    </mc:Choice>
  </mc:AlternateContent>
  <xr:revisionPtr revIDLastSave="7" documentId="13_ncr:1_{FAC57F0F-2BF8-4F26-B049-BD7CDDB1C12E}" xr6:coauthVersionLast="47" xr6:coauthVersionMax="47" xr10:uidLastSave="{9BAA21D4-26DB-4CBE-893F-9C04A925D3BA}"/>
  <bookViews>
    <workbookView xWindow="-120" yWindow="-120" windowWidth="29040" windowHeight="15720" xr2:uid="{00000000-000D-0000-FFFF-FFFF00000000}"/>
  </bookViews>
  <sheets>
    <sheet name="DBCI" sheetId="1" r:id="rId1"/>
    <sheet name="OPTIONS" sheetId="4" state="hidden" r:id="rId2"/>
    <sheet name="MAJORS" sheetId="7" state="hidden" r:id="rId3"/>
  </sheets>
  <definedNames>
    <definedName name="ABORIGINAL_CULTURES">#REF!</definedName>
    <definedName name="ANIMATION_AND_VISUAL_EFFECTS">#REF!</definedName>
    <definedName name="BROADCAST_JOURNALISM">#REF!</definedName>
    <definedName name="COMICBOOK_CREATION">#REF!</definedName>
    <definedName name="COMMERCIALISATION_AND_LAW">#REF!</definedName>
    <definedName name="COMMUNICATION_AND_MEDIA">#REF!</definedName>
    <definedName name="CONTEMPORARY_ART_STUDIES">#REF!</definedName>
    <definedName name="CREATIVE_WRITING_AND_LITERATURE">#REF!</definedName>
    <definedName name="CULTURAL_STUDIES">#REF!</definedName>
    <definedName name="DESIGN_STUDIES">#REF!</definedName>
    <definedName name="DIGITAL_MEDIA">#REF!</definedName>
    <definedName name="ENGLISH_LANGUAGE">#REF!</definedName>
    <definedName name="EVENT_MANAGEMENT">#REF!</definedName>
    <definedName name="FESTIVALS">#REF!</definedName>
    <definedName name="FILM_AND_TELEVISION">#REF!</definedName>
    <definedName name="GAMES">#REF!</definedName>
    <definedName name="GAMES_DESIGN_AND_PRODUCTION">#REF!</definedName>
    <definedName name="HUMAN_RESOURCE_MANAGEMENT">#REF!</definedName>
    <definedName name="INDUSTRY_MAJORS">OPTIONS!$B$2:$B$14</definedName>
    <definedName name="INNOVATION_AND_ENTREPRENEURSHIP">#REF!</definedName>
    <definedName name="JOURNALISM">#REF!</definedName>
    <definedName name="LEGAL_STUDIES">#REF!</definedName>
    <definedName name="magill" localSheetId="0">DBCI!$B$7</definedName>
    <definedName name="MAJOR_OR_FIRST_MINOR">OPTIONS!$D$2:$D$23</definedName>
    <definedName name="MAJOR_OR_SECOND_MINOR">OPTIONS!#REF!</definedName>
    <definedName name="MANAGEMENT">#REF!</definedName>
    <definedName name="MARKETING">#REF!</definedName>
    <definedName name="PERFORMING_ARTS">#REF!</definedName>
    <definedName name="SCREEN_STUDIES">#REF!</definedName>
    <definedName name="SOCIAL_MEDIA">#REF!</definedName>
    <definedName name="SPORT_MANAGEMENT">#REF!</definedName>
    <definedName name="TOURISM_MANAGEMEN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B23" i="1"/>
  <c r="C22" i="1"/>
  <c r="C21" i="1"/>
  <c r="A22" i="1"/>
  <c r="A21" i="1"/>
  <c r="B22" i="1"/>
  <c r="B21" i="1"/>
</calcChain>
</file>

<file path=xl/sharedStrings.xml><?xml version="1.0" encoding="utf-8"?>
<sst xmlns="http://schemas.openxmlformats.org/spreadsheetml/2006/main" count="243" uniqueCount="188">
  <si>
    <t>2025 Mid-Year Enrolment Advice</t>
  </si>
  <si>
    <t>PROGRAM CODE</t>
  </si>
  <si>
    <t>DBCI</t>
  </si>
  <si>
    <t>YEAR LEVEL</t>
  </si>
  <si>
    <t>PROGRAM NAME</t>
  </si>
  <si>
    <t>Bachelor of Creative Industries</t>
  </si>
  <si>
    <t>ACADEMIC PLAN</t>
  </si>
  <si>
    <t>Undergraduate</t>
  </si>
  <si>
    <t>CAMPUS</t>
  </si>
  <si>
    <t>City West</t>
  </si>
  <si>
    <t>CAMPUS CENTRAL</t>
  </si>
  <si>
    <t>Campus Central City West</t>
  </si>
  <si>
    <t>ACADEMIC UNIT</t>
  </si>
  <si>
    <t>UniSA Creative</t>
  </si>
  <si>
    <t>(Please contact Campus Central if you need help with enrolling or have any queries about the information on this form)</t>
  </si>
  <si>
    <t>Level 2, Jeffrey Smart Building</t>
  </si>
  <si>
    <t>CTV</t>
  </si>
  <si>
    <t>CTV-TeachingLearning@unisa.edu.au</t>
  </si>
  <si>
    <t>askcampuscentral@unisa.edu.au</t>
  </si>
  <si>
    <t>8302 9966</t>
  </si>
  <si>
    <t xml:space="preserve">1300 301 703 </t>
  </si>
  <si>
    <t>Please select your majors from the drop down menus below to populate schedule:</t>
  </si>
  <si>
    <t xml:space="preserve">Industry Major </t>
  </si>
  <si>
    <t>INDUSTRY MAJOR</t>
  </si>
  <si>
    <t>2nd Major</t>
  </si>
  <si>
    <t>2nd MAJOR</t>
  </si>
  <si>
    <t>Study Period 5, 2025</t>
  </si>
  <si>
    <t>Subject Area + Catalog Number</t>
  </si>
  <si>
    <t>Course Name</t>
  </si>
  <si>
    <t>Class timetable</t>
  </si>
  <si>
    <t>Notes</t>
  </si>
  <si>
    <t>*note below links will not work until selections made in above drop down boxes</t>
  </si>
  <si>
    <t>ARCH 2027</t>
  </si>
  <si>
    <t>Match Studio Projects</t>
  </si>
  <si>
    <t>This is a Core course</t>
  </si>
  <si>
    <t>This course counts as Industry Major Course 1</t>
  </si>
  <si>
    <t>This course counts as Major 2 Course 1</t>
  </si>
  <si>
    <t>List</t>
  </si>
  <si>
    <t>ANIMATION AND VISUAL EFFECTS</t>
  </si>
  <si>
    <t>ABORIGINAL STUDIES</t>
  </si>
  <si>
    <t>COMICBOOK CREATION</t>
  </si>
  <si>
    <t>COMMUNICATION AND MEDIA</t>
  </si>
  <si>
    <t>CONTEMPORARY ART STUDIES</t>
  </si>
  <si>
    <t>CREATIVE WRITING AND LITERATURE</t>
  </si>
  <si>
    <t>DIGITAL MEDIA</t>
  </si>
  <si>
    <t>FESTIVALS</t>
  </si>
  <si>
    <t>CULTURAL STUDIES</t>
  </si>
  <si>
    <t>FILM AND TELEVISION</t>
  </si>
  <si>
    <t>DESIGN STUDIES</t>
  </si>
  <si>
    <t>GAMES DESIGN AND PRODUCTION</t>
  </si>
  <si>
    <t>PERFORMING ARTS</t>
  </si>
  <si>
    <t>EVENT MANAGEMENT</t>
  </si>
  <si>
    <t>SCREEN STUDIES</t>
  </si>
  <si>
    <t>SOCIAL MEDIA</t>
  </si>
  <si>
    <t>GAMES</t>
  </si>
  <si>
    <t>HUMAN RESOURCE MANAGEMENT</t>
  </si>
  <si>
    <t>INNOVATION &amp; ENTREPRENEURSHIP</t>
  </si>
  <si>
    <t>JOURNALISM</t>
  </si>
  <si>
    <t>MARKETING</t>
  </si>
  <si>
    <t>TOURISM MANAGEMENT</t>
  </si>
  <si>
    <t>Industry Major</t>
  </si>
  <si>
    <t>Course 1</t>
  </si>
  <si>
    <t>Code 1</t>
  </si>
  <si>
    <t>Timetable link 1</t>
  </si>
  <si>
    <t>Course 2</t>
  </si>
  <si>
    <t>Code 2</t>
  </si>
  <si>
    <t>Timetable link 2</t>
  </si>
  <si>
    <t>Aboriginal Cultures</t>
  </si>
  <si>
    <t>HUMS 1035</t>
  </si>
  <si>
    <t>http://timetable.unisa.edu.au/public/timetable/ClassTimetable.aspx?CourseId=009996&amp;TermCode=2510</t>
  </si>
  <si>
    <t>Caring for Country</t>
  </si>
  <si>
    <t>ENVT 1017</t>
  </si>
  <si>
    <t>http://timetable.unisa.edu.au/public/timetable/ClassTimetable.aspx?CourseId=106072&amp;TermCode=2520</t>
  </si>
  <si>
    <t>Cinematic Design</t>
  </si>
  <si>
    <t>INFT 1019</t>
  </si>
  <si>
    <t>http://timetable.unisa.edu.au/public/timetable/ClassTimetable.aspx?CourseId=151420&amp;TermCode=2510&amp;_gl=1*4oh2gl*_gcl_au*NzM2MDg4NTY1LjE2OTQ3NDIxODk.</t>
  </si>
  <si>
    <t>Introduction to CGI</t>
  </si>
  <si>
    <t>COMM 1067</t>
  </si>
  <si>
    <t>http://timetable.unisa.edu.au/public/timetable/ClassTimetable.aspx?CourseId=154669&amp;TermCode=2520</t>
  </si>
  <si>
    <t>Introduction to Comicbooks as Literature</t>
  </si>
  <si>
    <t>COMM 1080</t>
  </si>
  <si>
    <t>http://timetable.unisa.edu.au/public/timetable/ClassTimetable.aspx?CourseId=168589&amp;TermCode=2510</t>
  </si>
  <si>
    <t>Illustration Animation Studio 1</t>
  </si>
  <si>
    <t>GRAP 1029</t>
  </si>
  <si>
    <t>http://timetable.unisa.edu.au/public/timetable/ClassTimetable.aspx?CourseId=164781&amp;TermCode=2520</t>
  </si>
  <si>
    <t>Communication and Media</t>
  </si>
  <si>
    <t>COMM 1006</t>
  </si>
  <si>
    <t>http://timetable.unisa.edu.au/public/timetable/ClassTimetable.aspx?CourseId=010701&amp;TermCode=2510</t>
  </si>
  <si>
    <t>Public Relations Theory and Practice</t>
  </si>
  <si>
    <t>COMM 1057</t>
  </si>
  <si>
    <t>http://timetable.unisa.edu.au/public/timetable/ClassTimetable.aspx?CourseId=101338&amp;TermCode=2520</t>
  </si>
  <si>
    <t>3D Contemporary Art Studio</t>
  </si>
  <si>
    <t>VSAR 1105</t>
  </si>
  <si>
    <t>http://timetable.unisa.edu.au/public/timetable/ClassTimetable.aspx?CourseId=162961&amp;TermCode=2510</t>
  </si>
  <si>
    <t>2D Contemporary Art Studio</t>
  </si>
  <si>
    <t>VSAR 1104</t>
  </si>
  <si>
    <t>http://timetable.unisa.edu.au/public/timetable/ClassTimetable.aspx?CourseId=162941&amp;TermCode=2520</t>
  </si>
  <si>
    <t>Creative Writing and Literature: An Introduction</t>
  </si>
  <si>
    <t>COMM 1061</t>
  </si>
  <si>
    <t>http://timetable.unisa.edu.au/public/timetable/ClassTimetable.aspx?CourseId=154601&amp;TermCode=2510</t>
  </si>
  <si>
    <t>Creative Writing Workshop</t>
  </si>
  <si>
    <t>COMM 1045</t>
  </si>
  <si>
    <t>http://timetable.unisa.edu.au/public/timetable/ClassTimetable.aspx?CourseId=011010&amp;TermCode=2520</t>
  </si>
  <si>
    <t>Introduction to Cultural Studies</t>
  </si>
  <si>
    <t>HUMS 1054</t>
  </si>
  <si>
    <t>http://timetable.unisa.edu.au/public/timetable/ClassTimetable.aspx?CourseId=154542&amp;TermCode=2510</t>
  </si>
  <si>
    <t>Cultural Policy, Activism and Advocacy</t>
  </si>
  <si>
    <t>HUMS 1061</t>
  </si>
  <si>
    <t>http://timetable.unisa.edu.au/public/timetable/ClassTimetable.aspx?CourseId=173230&amp;TermCode=2520</t>
  </si>
  <si>
    <t>Introductory Drawing for Design</t>
  </si>
  <si>
    <t>GRAP 1019</t>
  </si>
  <si>
    <t>http://timetable.unisa.edu.au/public/timetable/ClassTimetable.aspx?CourseId=013340&amp;TermCode=2510</t>
  </si>
  <si>
    <t>Computer Graphics and Imaging for Design</t>
  </si>
  <si>
    <t>GRAP 1018</t>
  </si>
  <si>
    <t>http://timetable.unisa.edu.au/public/timetable/ClassTimetable.aspx?CourseId=013343&amp;TermCode=2520</t>
  </si>
  <si>
    <t>Introduction to Digital Media</t>
  </si>
  <si>
    <t>INFT 1014</t>
  </si>
  <si>
    <t>http://timetable.unisa.edu.au/public/timetable/ClassTimetable.aspx?CourseId=100744&amp;TermCode=2510</t>
  </si>
  <si>
    <t>UO Digital Graphics and Imaging OR Computer Graphics and Imaging for Design</t>
  </si>
  <si>
    <t>GRAP 1027 OR GRAP 1018</t>
  </si>
  <si>
    <t xml:space="preserve">http://timetable.unisa.edu.au/public/timetable/ClassTimetable.aspx?CourseId=013343&amp;TermCode=2520 </t>
  </si>
  <si>
    <t>Fundamentals of Global Tourism &amp; Hospitality</t>
  </si>
  <si>
    <t>TOUR 1001</t>
  </si>
  <si>
    <t>http://timetable.unisa.edu.au/public/timetable/ClassTimetable.aspx?CourseId=100571&amp;TermCode=2510</t>
  </si>
  <si>
    <t>Recreation and Sport Event Programming</t>
  </si>
  <si>
    <t>SPRC 1007</t>
  </si>
  <si>
    <t>http://timetable.unisa.edu.au/public/timetable/ClassTimetable.aspx?CourseId=008642&amp;TermCode=2520</t>
  </si>
  <si>
    <t>Introduction to Festivals</t>
  </si>
  <si>
    <t>COMM 1082</t>
  </si>
  <si>
    <t>http://timetable.unisa.edu.au/public/timetable/ClassTimetable.aspx?CourseId=168611&amp;TermCode=2510</t>
  </si>
  <si>
    <t>Intercultural Communication</t>
  </si>
  <si>
    <t>LANG 1054</t>
  </si>
  <si>
    <t>http://timetable.unisa.edu.au/public/timetable/ClassTimetable.aspx?CourseId=100900&amp;TermCode=2520</t>
  </si>
  <si>
    <t>Hollywood Film and Television</t>
  </si>
  <si>
    <t>INFT 1015</t>
  </si>
  <si>
    <t>http://timetable.unisa.edu.au/public/timetable/ClassTimetable.aspx?CourseId=100745&amp;TermCode=2510</t>
  </si>
  <si>
    <t>Global Film and Television</t>
  </si>
  <si>
    <t>COMM 1077</t>
  </si>
  <si>
    <t>http://timetable.unisa.edu.au/public/timetable/ClassTimetable.aspx?CourseId=164841&amp;TermCode=2520</t>
  </si>
  <si>
    <t>Problem Solving and Programming</t>
  </si>
  <si>
    <t>COMP 1039</t>
  </si>
  <si>
    <t>http://timetable.unisa.edu.au/public/timetable/ClassTimetable.aspx?CourseId=105293&amp;TermCode=2510</t>
  </si>
  <si>
    <t>Object Oriented Programming</t>
  </si>
  <si>
    <t>COMP 1046</t>
  </si>
  <si>
    <t>http://timetable.unisa.edu.au/public/timetable/ClassTimetable.aspx?CourseId=168772&amp;TermCode=2520</t>
  </si>
  <si>
    <t>Introduction to Games Design</t>
  </si>
  <si>
    <t>GRAP 1030</t>
  </si>
  <si>
    <t>http://timetable.unisa.edu.au/public/timetable/ClassTimetable.aspx?CourseId=168607&amp;TermCode=2510</t>
  </si>
  <si>
    <t>UO Digital Graphics and Imaging</t>
  </si>
  <si>
    <t>GRAP 1027</t>
  </si>
  <si>
    <t>http://timetable.unisa.edu.au/public/timetable/ClassTimetable.aspx?CourseId=163481&amp;TermCode=2514</t>
  </si>
  <si>
    <t>Foundations of Human Resource Management</t>
  </si>
  <si>
    <t>BUSS 2043</t>
  </si>
  <si>
    <t>http://timetable.unisa.edu.au/public/timetable/ClassTimetable.aspx?CourseId=012071&amp;TermCode=2510</t>
  </si>
  <si>
    <t>Management and Organisation OR Organisational Behaviour</t>
  </si>
  <si>
    <t>BUSS 2068 OR BUSS 2046</t>
  </si>
  <si>
    <t>http://timetable.unisa.edu.au/public/timetable/ClassTimetable.aspx?CourseId=156861&amp;TermCode=2520</t>
  </si>
  <si>
    <t>Creativity and Innovation</t>
  </si>
  <si>
    <t>BUSS 2066</t>
  </si>
  <si>
    <t>http://timetable.unisa.edu.au/public/timetable/ClassTimetable.aspx?CourseId=156881&amp;TermCode=2510</t>
  </si>
  <si>
    <t>Small Business for Professionals</t>
  </si>
  <si>
    <t>BUSS 2040</t>
  </si>
  <si>
    <t>http://timetable.unisa.edu.au/public/timetable/ClassTimetable.aspx?CourseId=011854&amp;TermCode=2514</t>
  </si>
  <si>
    <t>News Reporting</t>
  </si>
  <si>
    <t>COMM 1064</t>
  </si>
  <si>
    <t>http://timetable.unisa.edu.au/public/timetable/ClassTimetable.aspx?CourseId=154901&amp;TermCode=2510</t>
  </si>
  <si>
    <t>Media Contexts</t>
  </si>
  <si>
    <t>COMM 1059</t>
  </si>
  <si>
    <t>http://timetable.unisa.edu.au/public/timetable/ClassTimetable.aspx?CourseId=101530&amp;TermCode=2520</t>
  </si>
  <si>
    <t>Marketing Principles: Trading and Exchange</t>
  </si>
  <si>
    <t>MARK 1010</t>
  </si>
  <si>
    <t>http://timetable.unisa.edu.au/public/timetable/ClassTimetable.aspx?CourseId=010704&amp;TermCode=2510</t>
  </si>
  <si>
    <t>Consumer Behaviour</t>
  </si>
  <si>
    <t>MARK 1008</t>
  </si>
  <si>
    <t>http://timetable.unisa.edu.au/public/timetable/ClassTimetable.aspx?CourseId=006434&amp;TermCode=2520</t>
  </si>
  <si>
    <t>Stage Performance</t>
  </si>
  <si>
    <t>PERF 1011</t>
  </si>
  <si>
    <t>http://timetable.unisa.edu.au/public/timetable/ClassTimetable.aspx?CourseId=154621&amp;TermCode=2510</t>
  </si>
  <si>
    <t>Music Performance</t>
  </si>
  <si>
    <t>PERF 1010</t>
  </si>
  <si>
    <t>http://timetable.unisa.edu.au/public/timetable/ClassTimetable.aspx?CourseId=154622&amp;TermCode=2520</t>
  </si>
  <si>
    <t>UO Introduction to Video Production</t>
  </si>
  <si>
    <t>INFT 1029</t>
  </si>
  <si>
    <t>http://timetable.unisa.edu.au/public/timetable/ClassTimetable.aspx?CourseId=163225&amp;TermCode=2525</t>
  </si>
  <si>
    <t>Foundations of Event Management</t>
  </si>
  <si>
    <t>TOUR 2009</t>
  </si>
  <si>
    <t>http://timetable.unisa.edu.au/public/timetable/ClassTimetable.aspx?CourseId=101871&amp;TermCode=2510</t>
  </si>
  <si>
    <t>http://timetable.unisa.edu.au/public/timetable/ClassTimetable.aspx?CourseId=100571&amp;TermCode=2520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</si>
</sst>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24"/>
      <color theme="1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rgb="FF444444"/>
      <name val="Calibri"/>
      <family val="2"/>
      <charset val="1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5DE3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0" fontId="13" fillId="0" borderId="7" xfId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0" fillId="0" borderId="1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3" fillId="0" borderId="0" xfId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3" fillId="0" borderId="0" xfId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1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3" fillId="0" borderId="10" xfId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14" fillId="0" borderId="3" xfId="1" applyFont="1" applyBorder="1" applyAlignment="1">
      <alignment horizontal="center" vertical="center"/>
    </xf>
    <xf numFmtId="0" fontId="15" fillId="0" borderId="0" xfId="0" applyFont="1"/>
    <xf numFmtId="0" fontId="13" fillId="0" borderId="3" xfId="1" applyBorder="1" applyAlignment="1">
      <alignment horizontal="center" vertical="center" wrapText="1"/>
    </xf>
    <xf numFmtId="0" fontId="13" fillId="0" borderId="3" xfId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15"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5DE37"/>
      <color rgb="FFD5C92B"/>
      <color rgb="FFFFE89F"/>
      <color rgb="FFFF6DE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488708</xdr:colOff>
      <xdr:row>0</xdr:row>
      <xdr:rowOff>673654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8575"/>
          <a:ext cx="1933333" cy="6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TV-TeachingLearning@unisa.edu.au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askcampuscentral@unisa.edu.au" TargetMode="External"/><Relationship Id="rId1" Type="http://schemas.openxmlformats.org/officeDocument/2006/relationships/hyperlink" Target="https://study.unisa.edu.au/degrees/bachelor-of-creative-industrie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tudy.unisa.edu.au/electives/" TargetMode="External"/><Relationship Id="rId4" Type="http://schemas.openxmlformats.org/officeDocument/2006/relationships/hyperlink" Target="http://timetable.unisa.edu.au/public/timetable/ClassTimetable.aspx?CourseId=013318&amp;TermCode=2520&amp;_gl=1*1n4rwwy*_gcl_au*NzM2MDg4NTY1LjE2OTQ3NDIxODk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timetable.unisa.edu.au/public/timetable/ClassTimetable.aspx?CourseId=156881&amp;TermCode=2510" TargetMode="External"/><Relationship Id="rId18" Type="http://schemas.openxmlformats.org/officeDocument/2006/relationships/hyperlink" Target="http://timetable.unisa.edu.au/public/timetable/ClassTimetable.aspx?CourseId=100744&amp;TermCode=2510" TargetMode="External"/><Relationship Id="rId26" Type="http://schemas.openxmlformats.org/officeDocument/2006/relationships/hyperlink" Target="http://timetable.unisa.edu.au/public/timetable/ClassTimetable.aspx?CourseId=011010&amp;TermCode=2520" TargetMode="External"/><Relationship Id="rId39" Type="http://schemas.openxmlformats.org/officeDocument/2006/relationships/hyperlink" Target="http://timetable.unisa.edu.au/public/timetable/ClassTimetable.aspx?CourseId=101530&amp;TermCode=2520" TargetMode="External"/><Relationship Id="rId21" Type="http://schemas.openxmlformats.org/officeDocument/2006/relationships/hyperlink" Target="http://timetable.unisa.edu.au/public/timetable/ClassTimetable.aspx?CourseId=154669&amp;TermCode=2520" TargetMode="External"/><Relationship Id="rId34" Type="http://schemas.openxmlformats.org/officeDocument/2006/relationships/hyperlink" Target="http://timetable.unisa.edu.au/public/timetable/ClassTimetable.aspx?CourseId=163481&amp;TermCode=2514" TargetMode="External"/><Relationship Id="rId42" Type="http://schemas.openxmlformats.org/officeDocument/2006/relationships/hyperlink" Target="http://timetable.unisa.edu.au/public/timetable/ClassTimetable.aspx?CourseId=164841&amp;TermCode=2520" TargetMode="External"/><Relationship Id="rId7" Type="http://schemas.openxmlformats.org/officeDocument/2006/relationships/hyperlink" Target="http://timetable.unisa.edu.au/public/timetable/ClassTimetable.aspx?CourseId=013340&amp;TermCode=2510" TargetMode="External"/><Relationship Id="rId2" Type="http://schemas.openxmlformats.org/officeDocument/2006/relationships/hyperlink" Target="http://timetable.unisa.edu.au/public/timetable/ClassTimetable.aspx?CourseId=168589&amp;TermCode=2510" TargetMode="External"/><Relationship Id="rId16" Type="http://schemas.openxmlformats.org/officeDocument/2006/relationships/hyperlink" Target="http://timetable.unisa.edu.au/public/timetable/ClassTimetable.aspx?CourseId=154621&amp;TermCode=2510" TargetMode="External"/><Relationship Id="rId20" Type="http://schemas.openxmlformats.org/officeDocument/2006/relationships/hyperlink" Target="http://timetable.unisa.edu.au/public/timetable/ClassTimetable.aspx?CourseId=106072&amp;TermCode=2520" TargetMode="External"/><Relationship Id="rId29" Type="http://schemas.openxmlformats.org/officeDocument/2006/relationships/hyperlink" Target="http://timetable.unisa.edu.au/public/timetable/ClassTimetable.aspx?CourseId=013343&amp;TermCode=2520" TargetMode="External"/><Relationship Id="rId41" Type="http://schemas.openxmlformats.org/officeDocument/2006/relationships/hyperlink" Target="http://timetable.unisa.edu.au/public/timetable/ClassTimetable.aspx?CourseId=154622&amp;TermCode=2520" TargetMode="External"/><Relationship Id="rId1" Type="http://schemas.openxmlformats.org/officeDocument/2006/relationships/hyperlink" Target="http://timetable.unisa.edu.au/public/timetable/ClassTimetable.aspx?CourseId=009996&amp;TermCode=2510" TargetMode="External"/><Relationship Id="rId6" Type="http://schemas.openxmlformats.org/officeDocument/2006/relationships/hyperlink" Target="http://timetable.unisa.edu.au/public/timetable/ClassTimetable.aspx?CourseId=154542&amp;TermCode=2510" TargetMode="External"/><Relationship Id="rId11" Type="http://schemas.openxmlformats.org/officeDocument/2006/relationships/hyperlink" Target="http://timetable.unisa.edu.au/public/timetable/ClassTimetable.aspx?CourseId=168607&amp;TermCode=2510" TargetMode="External"/><Relationship Id="rId24" Type="http://schemas.openxmlformats.org/officeDocument/2006/relationships/hyperlink" Target="http://timetable.unisa.edu.au/public/timetable/ClassTimetable.aspx?CourseId=162941&amp;TermCode=2520" TargetMode="External"/><Relationship Id="rId32" Type="http://schemas.openxmlformats.org/officeDocument/2006/relationships/hyperlink" Target="http://timetable.unisa.edu.au/public/timetable/ClassTimetable.aspx?CourseId=164841&amp;TermCode=2520" TargetMode="External"/><Relationship Id="rId37" Type="http://schemas.openxmlformats.org/officeDocument/2006/relationships/hyperlink" Target="http://timetable.unisa.edu.au/public/timetable/ClassTimetable.aspx?CourseId=105293&amp;TermCode=2510" TargetMode="External"/><Relationship Id="rId40" Type="http://schemas.openxmlformats.org/officeDocument/2006/relationships/hyperlink" Target="http://timetable.unisa.edu.au/public/timetable/ClassTimetable.aspx?CourseId=006434&amp;TermCode=2520" TargetMode="External"/><Relationship Id="rId5" Type="http://schemas.openxmlformats.org/officeDocument/2006/relationships/hyperlink" Target="http://timetable.unisa.edu.au/public/timetable/ClassTimetable.aspx?CourseId=154601&amp;TermCode=2510" TargetMode="External"/><Relationship Id="rId15" Type="http://schemas.openxmlformats.org/officeDocument/2006/relationships/hyperlink" Target="http://timetable.unisa.edu.au/public/timetable/ClassTimetable.aspx?CourseId=010704&amp;TermCode=2510" TargetMode="External"/><Relationship Id="rId23" Type="http://schemas.openxmlformats.org/officeDocument/2006/relationships/hyperlink" Target="http://timetable.unisa.edu.au/public/timetable/ClassTimetable.aspx?CourseId=101338&amp;TermCode=2520" TargetMode="External"/><Relationship Id="rId28" Type="http://schemas.openxmlformats.org/officeDocument/2006/relationships/hyperlink" Target="http://timetable.unisa.edu.au/public/timetable/ClassTimetable.aspx?CourseId=013343&amp;TermCode=2520" TargetMode="External"/><Relationship Id="rId36" Type="http://schemas.openxmlformats.org/officeDocument/2006/relationships/hyperlink" Target="http://timetable.unisa.edu.au/public/timetable/ClassTimetable.aspx?CourseId=168611&amp;TermCode=2510" TargetMode="External"/><Relationship Id="rId10" Type="http://schemas.openxmlformats.org/officeDocument/2006/relationships/hyperlink" Target="http://timetable.unisa.edu.au/public/timetable/ClassTimetable.aspx?CourseId=100745&amp;TermCode=2510" TargetMode="External"/><Relationship Id="rId19" Type="http://schemas.openxmlformats.org/officeDocument/2006/relationships/hyperlink" Target="http://timetable.unisa.edu.au/public/timetable/ClassTimetable.aspx?CourseId=101871&amp;TermCode=2510" TargetMode="External"/><Relationship Id="rId31" Type="http://schemas.openxmlformats.org/officeDocument/2006/relationships/hyperlink" Target="http://timetable.unisa.edu.au/public/timetable/ClassTimetable.aspx?CourseId=100900&amp;TermCode=2520" TargetMode="External"/><Relationship Id="rId44" Type="http://schemas.openxmlformats.org/officeDocument/2006/relationships/hyperlink" Target="http://timetable.unisa.edu.au/public/timetable/ClassTimetable.aspx?CourseId=100571&amp;TermCode=2520" TargetMode="External"/><Relationship Id="rId4" Type="http://schemas.openxmlformats.org/officeDocument/2006/relationships/hyperlink" Target="http://timetable.unisa.edu.au/public/timetable/ClassTimetable.aspx?CourseId=162961&amp;TermCode=2510" TargetMode="External"/><Relationship Id="rId9" Type="http://schemas.openxmlformats.org/officeDocument/2006/relationships/hyperlink" Target="http://timetable.unisa.edu.au/public/timetable/ClassTimetable.aspx?CourseId=100571&amp;TermCode=2510" TargetMode="External"/><Relationship Id="rId14" Type="http://schemas.openxmlformats.org/officeDocument/2006/relationships/hyperlink" Target="http://timetable.unisa.edu.au/public/timetable/ClassTimetable.aspx?CourseId=154901&amp;TermCode=2510" TargetMode="External"/><Relationship Id="rId22" Type="http://schemas.openxmlformats.org/officeDocument/2006/relationships/hyperlink" Target="http://timetable.unisa.edu.au/public/timetable/ClassTimetable.aspx?CourseId=164781&amp;TermCode=2520" TargetMode="External"/><Relationship Id="rId27" Type="http://schemas.openxmlformats.org/officeDocument/2006/relationships/hyperlink" Target="http://timetable.unisa.edu.au/public/timetable/ClassTimetable.aspx?CourseId=173230&amp;TermCode=2520" TargetMode="External"/><Relationship Id="rId30" Type="http://schemas.openxmlformats.org/officeDocument/2006/relationships/hyperlink" Target="http://timetable.unisa.edu.au/public/timetable/ClassTimetable.aspx?CourseId=008642&amp;TermCode=2520" TargetMode="External"/><Relationship Id="rId35" Type="http://schemas.openxmlformats.org/officeDocument/2006/relationships/hyperlink" Target="http://timetable.unisa.edu.au/public/timetable/ClassTimetable.aspx?CourseId=156861&amp;TermCode=2520" TargetMode="External"/><Relationship Id="rId43" Type="http://schemas.openxmlformats.org/officeDocument/2006/relationships/hyperlink" Target="http://timetable.unisa.edu.au/public/timetable/ClassTimetable.aspx?CourseId=163225&amp;TermCode=2525" TargetMode="External"/><Relationship Id="rId8" Type="http://schemas.openxmlformats.org/officeDocument/2006/relationships/hyperlink" Target="http://timetable.unisa.edu.au/public/timetable/ClassTimetable.aspx?CourseId=100744&amp;TermCode=2510" TargetMode="External"/><Relationship Id="rId3" Type="http://schemas.openxmlformats.org/officeDocument/2006/relationships/hyperlink" Target="http://timetable.unisa.edu.au/public/timetable/ClassTimetable.aspx?CourseId=010701&amp;TermCode=2510" TargetMode="External"/><Relationship Id="rId12" Type="http://schemas.openxmlformats.org/officeDocument/2006/relationships/hyperlink" Target="http://timetable.unisa.edu.au/public/timetable/ClassTimetable.aspx?CourseId=012071&amp;TermCode=2510" TargetMode="External"/><Relationship Id="rId17" Type="http://schemas.openxmlformats.org/officeDocument/2006/relationships/hyperlink" Target="http://timetable.unisa.edu.au/public/timetable/ClassTimetable.aspx?CourseId=100745&amp;TermCode=2510" TargetMode="External"/><Relationship Id="rId25" Type="http://schemas.openxmlformats.org/officeDocument/2006/relationships/hyperlink" Target="http://timetable.unisa.edu.au/public/timetable/ClassTimetable.aspx?CourseId=151420&amp;TermCode=2510&amp;_gl=1*4oh2gl*_gcl_au*NzM2MDg4NTY1LjE2OTQ3NDIxODk." TargetMode="External"/><Relationship Id="rId33" Type="http://schemas.openxmlformats.org/officeDocument/2006/relationships/hyperlink" Target="http://timetable.unisa.edu.au/public/timetable/ClassTimetable.aspx?CourseId=168772&amp;TermCode=2520" TargetMode="External"/><Relationship Id="rId38" Type="http://schemas.openxmlformats.org/officeDocument/2006/relationships/hyperlink" Target="http://timetable.unisa.edu.au/public/timetable/ClassTimetable.aspx?CourseId=011854&amp;TermCode=25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8"/>
  <sheetViews>
    <sheetView tabSelected="1" workbookViewId="0">
      <selection activeCell="M22" sqref="M22"/>
    </sheetView>
  </sheetViews>
  <sheetFormatPr defaultColWidth="9.140625" defaultRowHeight="13.5" customHeight="1"/>
  <cols>
    <col min="1" max="1" width="21.7109375" style="2" customWidth="1"/>
    <col min="2" max="2" width="37.7109375" style="1" customWidth="1"/>
    <col min="3" max="3" width="25" style="1" customWidth="1"/>
    <col min="4" max="4" width="37.7109375" style="1" customWidth="1"/>
    <col min="5" max="16384" width="9.140625" style="2"/>
  </cols>
  <sheetData>
    <row r="1" spans="1:4" ht="56.25" customHeight="1">
      <c r="A1" s="43" t="s">
        <v>0</v>
      </c>
      <c r="B1" s="43"/>
      <c r="C1" s="43"/>
      <c r="D1" s="43"/>
    </row>
    <row r="2" spans="1:4" ht="13.5" customHeight="1" thickBot="1"/>
    <row r="3" spans="1:4" ht="18" customHeight="1" thickBot="1">
      <c r="A3" s="9" t="s">
        <v>1</v>
      </c>
      <c r="B3" s="10" t="s">
        <v>2</v>
      </c>
      <c r="C3" s="44" t="s">
        <v>3</v>
      </c>
      <c r="D3" s="46">
        <v>1</v>
      </c>
    </row>
    <row r="4" spans="1:4" ht="13.5" customHeight="1" thickBot="1">
      <c r="A4" s="11" t="s">
        <v>4</v>
      </c>
      <c r="B4" s="12" t="s">
        <v>5</v>
      </c>
      <c r="C4" s="45"/>
      <c r="D4" s="47"/>
    </row>
    <row r="5" spans="1:4" ht="13.5" customHeight="1" thickBot="1">
      <c r="A5" s="11" t="s">
        <v>6</v>
      </c>
      <c r="B5" s="13" t="s">
        <v>7</v>
      </c>
      <c r="C5" s="14" t="s">
        <v>8</v>
      </c>
      <c r="D5" s="31" t="s">
        <v>9</v>
      </c>
    </row>
    <row r="6" spans="1:4" ht="13.5" customHeight="1">
      <c r="A6" s="15" t="s">
        <v>10</v>
      </c>
      <c r="B6" s="22" t="s">
        <v>11</v>
      </c>
      <c r="C6" s="36" t="s">
        <v>12</v>
      </c>
      <c r="D6" s="32" t="s">
        <v>13</v>
      </c>
    </row>
    <row r="7" spans="1:4" ht="13.5" customHeight="1">
      <c r="A7" s="48" t="s">
        <v>14</v>
      </c>
      <c r="B7" s="22" t="s">
        <v>15</v>
      </c>
      <c r="C7" s="31" t="s">
        <v>16</v>
      </c>
      <c r="D7" s="33" t="s">
        <v>17</v>
      </c>
    </row>
    <row r="8" spans="1:4" ht="13.5" customHeight="1">
      <c r="A8" s="48"/>
      <c r="B8" s="21" t="s">
        <v>18</v>
      </c>
      <c r="C8" s="16"/>
      <c r="D8" s="19" t="s">
        <v>19</v>
      </c>
    </row>
    <row r="9" spans="1:4" ht="13.5" customHeight="1">
      <c r="A9" s="48"/>
      <c r="B9" s="22" t="s">
        <v>20</v>
      </c>
      <c r="C9" s="16"/>
      <c r="D9" s="34"/>
    </row>
    <row r="10" spans="1:4" ht="13.5" customHeight="1">
      <c r="A10" s="48"/>
      <c r="B10" s="22"/>
      <c r="C10" s="16"/>
      <c r="D10" s="33"/>
    </row>
    <row r="11" spans="1:4" ht="13.5" customHeight="1" thickBot="1">
      <c r="A11" s="49"/>
      <c r="B11" s="35"/>
      <c r="C11" s="17"/>
      <c r="D11" s="20"/>
    </row>
    <row r="13" spans="1:4" ht="13.5" customHeight="1">
      <c r="A13" s="51" t="s">
        <v>21</v>
      </c>
      <c r="B13" s="52"/>
      <c r="C13" s="52"/>
      <c r="D13" s="52"/>
    </row>
    <row r="14" spans="1:4" ht="13.5" customHeight="1">
      <c r="A14" s="30" t="s">
        <v>22</v>
      </c>
      <c r="B14" s="41" t="s">
        <v>23</v>
      </c>
      <c r="C14" s="42"/>
      <c r="D14" s="42"/>
    </row>
    <row r="15" spans="1:4" ht="13.5" customHeight="1">
      <c r="A15" s="30" t="s">
        <v>24</v>
      </c>
      <c r="B15" s="41" t="s">
        <v>25</v>
      </c>
      <c r="C15" s="42"/>
      <c r="D15" s="42"/>
    </row>
    <row r="17" spans="1:12" ht="13.5" customHeight="1">
      <c r="A17" s="24" t="s">
        <v>26</v>
      </c>
      <c r="B17" s="25"/>
      <c r="C17" s="26"/>
      <c r="D17" s="8"/>
    </row>
    <row r="18" spans="1:12" ht="27" customHeight="1">
      <c r="A18" s="29" t="s">
        <v>27</v>
      </c>
      <c r="B18" s="25" t="s">
        <v>28</v>
      </c>
      <c r="C18" s="26" t="s">
        <v>29</v>
      </c>
      <c r="D18" s="28" t="s">
        <v>30</v>
      </c>
    </row>
    <row r="19" spans="1:12" ht="12.75">
      <c r="B19" s="2"/>
      <c r="C19" s="50" t="s">
        <v>31</v>
      </c>
      <c r="D19" s="50"/>
    </row>
    <row r="20" spans="1:12" ht="28.5" customHeight="1">
      <c r="A20" s="4" t="s">
        <v>32</v>
      </c>
      <c r="B20" s="23" t="s">
        <v>33</v>
      </c>
      <c r="C20" s="40" t="s">
        <v>29</v>
      </c>
      <c r="D20" s="27" t="s">
        <v>34</v>
      </c>
    </row>
    <row r="21" spans="1:12" ht="28.5" customHeight="1">
      <c r="A21" s="7" t="str">
        <f>VLOOKUP(B14,MAJORS!A:G,6,FALSE)</f>
        <v>Code 2</v>
      </c>
      <c r="B21" s="23" t="str">
        <f>VLOOKUP($B$14,MAJORS!$A:$G,5,FALSE)</f>
        <v>Course 2</v>
      </c>
      <c r="C21" s="37" t="str">
        <f>HYPERLINK(VLOOKUP($B$14,MAJORS!$A:$G,7,FALSE),"Class timetable")</f>
        <v>Class timetable</v>
      </c>
      <c r="D21" s="27" t="s">
        <v>35</v>
      </c>
    </row>
    <row r="22" spans="1:12" ht="28.5" customHeight="1">
      <c r="A22" s="7" t="str">
        <f>VLOOKUP(B15,MAJORS!A:G,6,FALSE)</f>
        <v>Code 2</v>
      </c>
      <c r="B22" s="23" t="str">
        <f>VLOOKUP($B$15,MAJORS!A:G,5,FALSE)</f>
        <v>Course 2</v>
      </c>
      <c r="C22" s="37" t="str">
        <f>HYPERLINK(VLOOKUP($B$15,MAJORS!A:G,7,FALSE),"Class timetable")</f>
        <v>Class timetable</v>
      </c>
      <c r="D22" s="27" t="s">
        <v>36</v>
      </c>
    </row>
    <row r="23" spans="1:12" ht="28.5" customHeight="1">
      <c r="B23" s="27" t="str">
        <f>IF(OR(B$14="COMICBOOK CREATION", B$15="COMICBOOK CREATION")," ","Elective")</f>
        <v>Elective</v>
      </c>
      <c r="C23" s="39" t="s">
        <v>37</v>
      </c>
      <c r="D23" s="1" t="str">
        <f>IF(OR(B$14="COMICBOOK CREATION", B$15="COMICBOOK CREATION")," ","This course counts as Elective 1")</f>
        <v>This course counts as Elective 1</v>
      </c>
      <c r="L23" s="38"/>
    </row>
    <row r="28" spans="1:12" ht="13.5" customHeight="1">
      <c r="D28" s="2"/>
    </row>
    <row r="31" spans="1:12" ht="12.75"/>
    <row r="32" spans="1:12" ht="12.75"/>
    <row r="33" ht="12.75"/>
    <row r="34" ht="12.75"/>
    <row r="35" ht="12.75"/>
    <row r="36" ht="12.75"/>
    <row r="37" ht="12.75"/>
    <row r="38" ht="12.75"/>
  </sheetData>
  <sheetProtection sheet="1" objects="1" scenarios="1"/>
  <protectedRanges>
    <protectedRange sqref="B14:D15" name="Range1"/>
  </protectedRanges>
  <mergeCells count="7">
    <mergeCell ref="C19:D19"/>
    <mergeCell ref="B15:D15"/>
    <mergeCell ref="A1:D1"/>
    <mergeCell ref="C3:C4"/>
    <mergeCell ref="D3:D4"/>
    <mergeCell ref="A7:A11"/>
    <mergeCell ref="B14:D14"/>
  </mergeCells>
  <conditionalFormatting sqref="A20">
    <cfRule type="expression" dxfId="14" priority="41">
      <formula>#REF!="N"</formula>
    </cfRule>
  </conditionalFormatting>
  <conditionalFormatting sqref="A20">
    <cfRule type="cellIs" dxfId="13" priority="39" operator="between">
      <formula>"CREDIT"</formula>
      <formula>"CREDIT"</formula>
    </cfRule>
    <cfRule type="cellIs" dxfId="12" priority="40" operator="between">
      <formula>"Y"</formula>
      <formula>"Y"</formula>
    </cfRule>
  </conditionalFormatting>
  <conditionalFormatting sqref="A20">
    <cfRule type="expression" dxfId="11" priority="27">
      <formula>#REF!="Enrolled SP7"</formula>
    </cfRule>
    <cfRule type="expression" dxfId="10" priority="28">
      <formula>#REF!="Enrolled SP6"</formula>
    </cfRule>
    <cfRule type="expression" dxfId="9" priority="29">
      <formula>#REF!="Enrolled SP5"</formula>
    </cfRule>
    <cfRule type="expression" dxfId="8" priority="30">
      <formula>#REF!="Enrolled SP4"</formula>
    </cfRule>
    <cfRule type="expression" dxfId="7" priority="31">
      <formula>#REF!="Enrolled SP3"</formula>
    </cfRule>
    <cfRule type="expression" dxfId="6" priority="32">
      <formula>#REF!="Enrolled SP2"</formula>
    </cfRule>
    <cfRule type="expression" dxfId="5" priority="35">
      <formula>#REF!="Credit"</formula>
    </cfRule>
    <cfRule type="expression" dxfId="4" priority="36">
      <formula>#REF!="Enrolled SP1"</formula>
    </cfRule>
    <cfRule type="expression" dxfId="3" priority="37">
      <formula>#REF!="Y"</formula>
    </cfRule>
    <cfRule type="expression" dxfId="2" priority="38">
      <formula>#REF!="N"</formula>
    </cfRule>
  </conditionalFormatting>
  <conditionalFormatting sqref="A20">
    <cfRule type="cellIs" dxfId="1" priority="33" operator="between">
      <formula>"CREDIT"</formula>
      <formula>"CREDIT"</formula>
    </cfRule>
    <cfRule type="cellIs" dxfId="0" priority="34" operator="between">
      <formula>"Y"</formula>
      <formula>"Y"</formula>
    </cfRule>
  </conditionalFormatting>
  <hyperlinks>
    <hyperlink ref="B3" r:id="rId1" display="https://study.unisa.edu.au/degrees/bachelor-of-creative-industries" xr:uid="{BD63491E-157F-4194-996B-E5AAD873C424}"/>
    <hyperlink ref="B8" r:id="rId2" display="mailto:askcampuscentral@unisa.edu.au" xr:uid="{39627B6E-AEF5-432E-A48D-D0C274A9B47E}"/>
    <hyperlink ref="D7" r:id="rId3" display="mailto:CTV-TeachingLearning@unisa.edu.au" xr:uid="{4369EF8A-07AB-492B-87B5-0B9D3D7E6079}"/>
    <hyperlink ref="C20" r:id="rId4" xr:uid="{FDC6044A-3585-4F53-A41B-2E5F22F65E27}"/>
    <hyperlink ref="C23" r:id="rId5" xr:uid="{1E5742E6-5FC4-4627-A114-7553E48A25B4}"/>
  </hyperlinks>
  <printOptions horizontalCentered="1"/>
  <pageMargins left="0.70866141732283472" right="0.70866141732283472" top="0.27559055118110237" bottom="0.27559055118110237" header="0.31496062992125984" footer="0.31496062992125984"/>
  <pageSetup paperSize="9" scale="73" orientation="landscape" r:id="rId6"/>
  <headerFooter>
    <oddFooter>&amp;L&amp;8This study plan is based on the current program structure. UniSA reserves the right to alter the structure or content of any program, or to withdraw a program or part of a program.</oddFooter>
  </headerFooter>
  <drawing r:id="rId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F61E6FF-AE87-4524-95BB-FC48D57DF58C}">
          <x14:formula1>
            <xm:f>OPTIONS!$B$1:$B$13</xm:f>
          </x14:formula1>
          <xm:sqref>B14</xm:sqref>
        </x14:dataValidation>
        <x14:dataValidation type="list" allowBlank="1" showInputMessage="1" showErrorMessage="1" xr:uid="{3D9147A7-00B2-4BCB-8B8D-5E0BE0E79201}">
          <x14:formula1>
            <xm:f>OPTIONS!$D$1:$D$23</xm:f>
          </x14:formula1>
          <xm:sqref>B15:B16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43DE-DA13-4B58-AD30-E8137BE2E394}">
  <dimension ref="B1:D23"/>
  <sheetViews>
    <sheetView workbookViewId="0">
      <selection activeCell="G28" sqref="G28"/>
    </sheetView>
  </sheetViews>
  <sheetFormatPr defaultRowHeight="15"/>
  <cols>
    <col min="2" max="2" width="35.42578125" bestFit="1" customWidth="1"/>
    <col min="3" max="3" width="10.85546875" bestFit="1" customWidth="1"/>
    <col min="4" max="4" width="37.42578125" bestFit="1" customWidth="1"/>
    <col min="5" max="5" width="5.5703125" bestFit="1" customWidth="1"/>
    <col min="8" max="8" width="34" bestFit="1" customWidth="1"/>
    <col min="9" max="9" width="15.28515625" bestFit="1" customWidth="1"/>
    <col min="10" max="10" width="5.5703125" bestFit="1" customWidth="1"/>
    <col min="11" max="11" width="5.7109375" bestFit="1" customWidth="1"/>
  </cols>
  <sheetData>
    <row r="1" spans="2:4">
      <c r="B1" s="3" t="s">
        <v>23</v>
      </c>
      <c r="C1" s="3"/>
      <c r="D1" s="3" t="s">
        <v>25</v>
      </c>
    </row>
    <row r="2" spans="2:4">
      <c r="B2" t="s">
        <v>38</v>
      </c>
      <c r="D2" t="s">
        <v>39</v>
      </c>
    </row>
    <row r="3" spans="2:4">
      <c r="B3" t="s">
        <v>40</v>
      </c>
      <c r="D3" t="s">
        <v>38</v>
      </c>
    </row>
    <row r="4" spans="2:4">
      <c r="B4" t="s">
        <v>41</v>
      </c>
      <c r="D4" t="s">
        <v>40</v>
      </c>
    </row>
    <row r="5" spans="2:4">
      <c r="B5" t="s">
        <v>42</v>
      </c>
      <c r="D5" t="s">
        <v>41</v>
      </c>
    </row>
    <row r="6" spans="2:4">
      <c r="B6" t="s">
        <v>43</v>
      </c>
      <c r="D6" t="s">
        <v>42</v>
      </c>
    </row>
    <row r="7" spans="2:4">
      <c r="B7" t="s">
        <v>44</v>
      </c>
      <c r="D7" t="s">
        <v>43</v>
      </c>
    </row>
    <row r="8" spans="2:4">
      <c r="B8" t="s">
        <v>45</v>
      </c>
      <c r="D8" t="s">
        <v>46</v>
      </c>
    </row>
    <row r="9" spans="2:4">
      <c r="B9" t="s">
        <v>47</v>
      </c>
      <c r="D9" t="s">
        <v>48</v>
      </c>
    </row>
    <row r="10" spans="2:4">
      <c r="B10" t="s">
        <v>49</v>
      </c>
      <c r="D10" t="s">
        <v>44</v>
      </c>
    </row>
    <row r="11" spans="2:4">
      <c r="B11" t="s">
        <v>50</v>
      </c>
      <c r="D11" t="s">
        <v>51</v>
      </c>
    </row>
    <row r="12" spans="2:4">
      <c r="B12" t="s">
        <v>52</v>
      </c>
      <c r="D12" t="s">
        <v>45</v>
      </c>
    </row>
    <row r="13" spans="2:4">
      <c r="B13" t="s">
        <v>53</v>
      </c>
      <c r="D13" t="s">
        <v>47</v>
      </c>
    </row>
    <row r="14" spans="2:4">
      <c r="D14" t="s">
        <v>54</v>
      </c>
    </row>
    <row r="15" spans="2:4">
      <c r="D15" t="s">
        <v>49</v>
      </c>
    </row>
    <row r="16" spans="2:4">
      <c r="D16" t="s">
        <v>55</v>
      </c>
    </row>
    <row r="17" spans="4:4">
      <c r="D17" t="s">
        <v>56</v>
      </c>
    </row>
    <row r="18" spans="4:4">
      <c r="D18" t="s">
        <v>57</v>
      </c>
    </row>
    <row r="19" spans="4:4">
      <c r="D19" t="s">
        <v>58</v>
      </c>
    </row>
    <row r="20" spans="4:4">
      <c r="D20" t="s">
        <v>50</v>
      </c>
    </row>
    <row r="21" spans="4:4">
      <c r="D21" t="s">
        <v>52</v>
      </c>
    </row>
    <row r="22" spans="4:4">
      <c r="D22" t="s">
        <v>53</v>
      </c>
    </row>
    <row r="23" spans="4:4">
      <c r="D23" t="s">
        <v>59</v>
      </c>
    </row>
  </sheetData>
  <sheetProtection sheet="1" objects="1" scenarios="1"/>
  <sortState xmlns:xlrd2="http://schemas.microsoft.com/office/spreadsheetml/2017/richdata2" ref="D2:D23">
    <sortCondition ref="D2:D23"/>
  </sortState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3D935-4DD9-4380-B5EC-07DAFF8027EE}">
  <dimension ref="A1:G30"/>
  <sheetViews>
    <sheetView topLeftCell="A16" workbookViewId="0">
      <pane xSplit="1" topLeftCell="B1" activePane="topRight" state="frozen"/>
      <selection pane="topRight" activeCell="D16" sqref="D16"/>
    </sheetView>
  </sheetViews>
  <sheetFormatPr defaultColWidth="69.5703125" defaultRowHeight="15"/>
  <cols>
    <col min="1" max="1" width="33.5703125" style="6" bestFit="1" customWidth="1"/>
    <col min="2" max="2" width="60.5703125" style="6" bestFit="1" customWidth="1"/>
    <col min="3" max="3" width="24.28515625" style="6" bestFit="1" customWidth="1"/>
    <col min="4" max="4" width="25.42578125" style="6" customWidth="1"/>
    <col min="5" max="5" width="65.28515625" style="6" bestFit="1" customWidth="1"/>
    <col min="6" max="6" width="37.7109375" style="6" bestFit="1" customWidth="1"/>
    <col min="7" max="7" width="28.28515625" style="6" customWidth="1"/>
    <col min="8" max="16384" width="69.5703125" style="6"/>
  </cols>
  <sheetData>
    <row r="1" spans="1:7">
      <c r="A1" s="6" t="s">
        <v>60</v>
      </c>
      <c r="B1" s="6" t="s">
        <v>61</v>
      </c>
      <c r="C1" s="6" t="s">
        <v>62</v>
      </c>
      <c r="D1" s="6" t="s">
        <v>63</v>
      </c>
      <c r="E1" s="6" t="s">
        <v>64</v>
      </c>
      <c r="F1" s="6" t="s">
        <v>65</v>
      </c>
      <c r="G1" s="6" t="s">
        <v>66</v>
      </c>
    </row>
    <row r="2" spans="1:7">
      <c r="A2" s="6" t="s">
        <v>24</v>
      </c>
      <c r="B2" s="6" t="s">
        <v>61</v>
      </c>
      <c r="C2" s="6" t="s">
        <v>62</v>
      </c>
      <c r="D2" s="6" t="s">
        <v>63</v>
      </c>
      <c r="E2" s="6" t="s">
        <v>64</v>
      </c>
      <c r="F2" s="6" t="s">
        <v>65</v>
      </c>
      <c r="G2" s="6" t="s">
        <v>66</v>
      </c>
    </row>
    <row r="3" spans="1:7" ht="60">
      <c r="A3" s="6" t="s">
        <v>39</v>
      </c>
      <c r="B3" s="6" t="s">
        <v>67</v>
      </c>
      <c r="C3" s="5" t="s">
        <v>68</v>
      </c>
      <c r="D3" s="18" t="s">
        <v>69</v>
      </c>
      <c r="E3" s="6" t="s">
        <v>70</v>
      </c>
      <c r="F3" s="5" t="s">
        <v>71</v>
      </c>
      <c r="G3" s="18" t="s">
        <v>72</v>
      </c>
    </row>
    <row r="4" spans="1:7" ht="105">
      <c r="A4" s="6" t="s">
        <v>38</v>
      </c>
      <c r="B4" s="6" t="s">
        <v>73</v>
      </c>
      <c r="C4" s="5" t="s">
        <v>74</v>
      </c>
      <c r="D4" s="18" t="s">
        <v>75</v>
      </c>
      <c r="E4" s="6" t="s">
        <v>76</v>
      </c>
      <c r="F4" s="5" t="s">
        <v>77</v>
      </c>
      <c r="G4" s="18" t="s">
        <v>78</v>
      </c>
    </row>
    <row r="5" spans="1:7" ht="60">
      <c r="A5" s="6" t="s">
        <v>40</v>
      </c>
      <c r="B5" s="6" t="s">
        <v>79</v>
      </c>
      <c r="C5" s="5" t="s">
        <v>80</v>
      </c>
      <c r="D5" s="18" t="s">
        <v>81</v>
      </c>
      <c r="E5" s="6" t="s">
        <v>82</v>
      </c>
      <c r="F5" s="5" t="s">
        <v>83</v>
      </c>
      <c r="G5" s="18" t="s">
        <v>84</v>
      </c>
    </row>
    <row r="6" spans="1:7" ht="60">
      <c r="A6" s="6" t="s">
        <v>41</v>
      </c>
      <c r="B6" s="6" t="s">
        <v>85</v>
      </c>
      <c r="C6" s="5" t="s">
        <v>86</v>
      </c>
      <c r="D6" s="18" t="s">
        <v>87</v>
      </c>
      <c r="E6" s="6" t="s">
        <v>88</v>
      </c>
      <c r="F6" s="5" t="s">
        <v>89</v>
      </c>
      <c r="G6" s="18" t="s">
        <v>90</v>
      </c>
    </row>
    <row r="7" spans="1:7" ht="60">
      <c r="A7" s="6" t="s">
        <v>42</v>
      </c>
      <c r="B7" s="6" t="s">
        <v>91</v>
      </c>
      <c r="C7" s="5" t="s">
        <v>92</v>
      </c>
      <c r="D7" s="18" t="s">
        <v>93</v>
      </c>
      <c r="E7" s="6" t="s">
        <v>94</v>
      </c>
      <c r="F7" s="5" t="s">
        <v>95</v>
      </c>
      <c r="G7" s="18" t="s">
        <v>96</v>
      </c>
    </row>
    <row r="8" spans="1:7" ht="60">
      <c r="A8" s="6" t="s">
        <v>43</v>
      </c>
      <c r="B8" s="6" t="s">
        <v>97</v>
      </c>
      <c r="C8" s="5" t="s">
        <v>98</v>
      </c>
      <c r="D8" s="18" t="s">
        <v>99</v>
      </c>
      <c r="E8" s="6" t="s">
        <v>100</v>
      </c>
      <c r="F8" s="5" t="s">
        <v>101</v>
      </c>
      <c r="G8" s="18" t="s">
        <v>102</v>
      </c>
    </row>
    <row r="9" spans="1:7" ht="60">
      <c r="A9" s="6" t="s">
        <v>46</v>
      </c>
      <c r="B9" s="6" t="s">
        <v>103</v>
      </c>
      <c r="C9" s="5" t="s">
        <v>104</v>
      </c>
      <c r="D9" s="18" t="s">
        <v>105</v>
      </c>
      <c r="E9" s="6" t="s">
        <v>106</v>
      </c>
      <c r="F9" s="5" t="s">
        <v>107</v>
      </c>
      <c r="G9" s="18" t="s">
        <v>108</v>
      </c>
    </row>
    <row r="10" spans="1:7" ht="60">
      <c r="A10" s="6" t="s">
        <v>48</v>
      </c>
      <c r="B10" s="6" t="s">
        <v>109</v>
      </c>
      <c r="C10" s="5" t="s">
        <v>110</v>
      </c>
      <c r="D10" s="18" t="s">
        <v>111</v>
      </c>
      <c r="E10" s="6" t="s">
        <v>112</v>
      </c>
      <c r="F10" s="5" t="s">
        <v>113</v>
      </c>
      <c r="G10" s="18" t="s">
        <v>114</v>
      </c>
    </row>
    <row r="11" spans="1:7" ht="60">
      <c r="A11" s="6" t="s">
        <v>44</v>
      </c>
      <c r="B11" s="6" t="s">
        <v>115</v>
      </c>
      <c r="C11" s="5" t="s">
        <v>116</v>
      </c>
      <c r="D11" s="18" t="s">
        <v>117</v>
      </c>
      <c r="E11" s="6" t="s">
        <v>118</v>
      </c>
      <c r="F11" s="5" t="s">
        <v>119</v>
      </c>
      <c r="G11" s="18" t="s">
        <v>120</v>
      </c>
    </row>
    <row r="12" spans="1:7" ht="60">
      <c r="A12" s="6" t="s">
        <v>51</v>
      </c>
      <c r="B12" s="6" t="s">
        <v>121</v>
      </c>
      <c r="C12" s="5" t="s">
        <v>122</v>
      </c>
      <c r="D12" s="18" t="s">
        <v>123</v>
      </c>
      <c r="E12" s="6" t="s">
        <v>124</v>
      </c>
      <c r="F12" s="5" t="s">
        <v>125</v>
      </c>
      <c r="G12" s="18" t="s">
        <v>126</v>
      </c>
    </row>
    <row r="13" spans="1:7" ht="60">
      <c r="A13" s="6" t="s">
        <v>45</v>
      </c>
      <c r="B13" s="6" t="s">
        <v>127</v>
      </c>
      <c r="C13" s="5" t="s">
        <v>128</v>
      </c>
      <c r="D13" s="18" t="s">
        <v>129</v>
      </c>
      <c r="E13" s="6" t="s">
        <v>130</v>
      </c>
      <c r="F13" s="5" t="s">
        <v>131</v>
      </c>
      <c r="G13" s="18" t="s">
        <v>132</v>
      </c>
    </row>
    <row r="14" spans="1:7" ht="60">
      <c r="A14" s="6" t="s">
        <v>47</v>
      </c>
      <c r="B14" s="6" t="s">
        <v>133</v>
      </c>
      <c r="C14" s="5" t="s">
        <v>134</v>
      </c>
      <c r="D14" s="18" t="s">
        <v>135</v>
      </c>
      <c r="E14" s="6" t="s">
        <v>136</v>
      </c>
      <c r="F14" s="5" t="s">
        <v>137</v>
      </c>
      <c r="G14" s="18" t="s">
        <v>138</v>
      </c>
    </row>
    <row r="15" spans="1:7" ht="60">
      <c r="A15" s="6" t="s">
        <v>54</v>
      </c>
      <c r="B15" s="6" t="s">
        <v>139</v>
      </c>
      <c r="C15" s="5" t="s">
        <v>140</v>
      </c>
      <c r="D15" s="18" t="s">
        <v>141</v>
      </c>
      <c r="E15" s="6" t="s">
        <v>142</v>
      </c>
      <c r="F15" s="5" t="s">
        <v>143</v>
      </c>
      <c r="G15" s="18" t="s">
        <v>144</v>
      </c>
    </row>
    <row r="16" spans="1:7" ht="60">
      <c r="A16" s="6" t="s">
        <v>49</v>
      </c>
      <c r="B16" s="6" t="s">
        <v>145</v>
      </c>
      <c r="C16" s="5" t="s">
        <v>146</v>
      </c>
      <c r="D16" s="18" t="s">
        <v>147</v>
      </c>
      <c r="E16" s="6" t="s">
        <v>148</v>
      </c>
      <c r="F16" s="5" t="s">
        <v>149</v>
      </c>
      <c r="G16" s="18" t="s">
        <v>150</v>
      </c>
    </row>
    <row r="17" spans="1:7" ht="60">
      <c r="A17" s="6" t="s">
        <v>55</v>
      </c>
      <c r="B17" s="6" t="s">
        <v>151</v>
      </c>
      <c r="C17" s="5" t="s">
        <v>152</v>
      </c>
      <c r="D17" s="18" t="s">
        <v>153</v>
      </c>
      <c r="E17" s="6" t="s">
        <v>154</v>
      </c>
      <c r="F17" s="5" t="s">
        <v>155</v>
      </c>
      <c r="G17" s="18" t="s">
        <v>156</v>
      </c>
    </row>
    <row r="18" spans="1:7" ht="60">
      <c r="A18" s="6" t="s">
        <v>56</v>
      </c>
      <c r="B18" s="6" t="s">
        <v>157</v>
      </c>
      <c r="C18" s="5" t="s">
        <v>158</v>
      </c>
      <c r="D18" s="18" t="s">
        <v>159</v>
      </c>
      <c r="E18" s="6" t="s">
        <v>160</v>
      </c>
      <c r="F18" s="5" t="s">
        <v>161</v>
      </c>
      <c r="G18" s="18" t="s">
        <v>162</v>
      </c>
    </row>
    <row r="19" spans="1:7" ht="60">
      <c r="A19" s="6" t="s">
        <v>57</v>
      </c>
      <c r="B19" s="6" t="s">
        <v>163</v>
      </c>
      <c r="C19" s="5" t="s">
        <v>164</v>
      </c>
      <c r="D19" s="18" t="s">
        <v>165</v>
      </c>
      <c r="E19" s="6" t="s">
        <v>166</v>
      </c>
      <c r="F19" s="5" t="s">
        <v>167</v>
      </c>
      <c r="G19" s="18" t="s">
        <v>168</v>
      </c>
    </row>
    <row r="20" spans="1:7" ht="60">
      <c r="A20" s="6" t="s">
        <v>58</v>
      </c>
      <c r="B20" s="6" t="s">
        <v>169</v>
      </c>
      <c r="C20" s="5" t="s">
        <v>170</v>
      </c>
      <c r="D20" s="18" t="s">
        <v>171</v>
      </c>
      <c r="E20" s="6" t="s">
        <v>172</v>
      </c>
      <c r="F20" s="5" t="s">
        <v>173</v>
      </c>
      <c r="G20" s="18" t="s">
        <v>174</v>
      </c>
    </row>
    <row r="21" spans="1:7" ht="60">
      <c r="A21" s="6" t="s">
        <v>50</v>
      </c>
      <c r="B21" s="6" t="s">
        <v>175</v>
      </c>
      <c r="C21" s="5" t="s">
        <v>176</v>
      </c>
      <c r="D21" s="18" t="s">
        <v>177</v>
      </c>
      <c r="E21" s="6" t="s">
        <v>178</v>
      </c>
      <c r="F21" s="5" t="s">
        <v>179</v>
      </c>
      <c r="G21" s="18" t="s">
        <v>180</v>
      </c>
    </row>
    <row r="22" spans="1:7" ht="60">
      <c r="A22" s="6" t="s">
        <v>52</v>
      </c>
      <c r="B22" s="6" t="s">
        <v>133</v>
      </c>
      <c r="C22" s="5" t="s">
        <v>134</v>
      </c>
      <c r="D22" s="18" t="s">
        <v>135</v>
      </c>
      <c r="E22" s="6" t="s">
        <v>136</v>
      </c>
      <c r="F22" s="5" t="s">
        <v>137</v>
      </c>
      <c r="G22" s="18" t="s">
        <v>138</v>
      </c>
    </row>
    <row r="23" spans="1:7" ht="60">
      <c r="A23" s="6" t="s">
        <v>53</v>
      </c>
      <c r="B23" s="6" t="s">
        <v>115</v>
      </c>
      <c r="C23" s="5" t="s">
        <v>116</v>
      </c>
      <c r="D23" s="18" t="s">
        <v>117</v>
      </c>
      <c r="E23" s="6" t="s">
        <v>181</v>
      </c>
      <c r="F23" s="5" t="s">
        <v>182</v>
      </c>
      <c r="G23" s="18" t="s">
        <v>183</v>
      </c>
    </row>
    <row r="24" spans="1:7" ht="60">
      <c r="A24" s="6" t="s">
        <v>59</v>
      </c>
      <c r="B24" s="6" t="s">
        <v>184</v>
      </c>
      <c r="C24" s="5" t="s">
        <v>185</v>
      </c>
      <c r="D24" s="18" t="s">
        <v>186</v>
      </c>
      <c r="E24" s="6" t="s">
        <v>121</v>
      </c>
      <c r="F24" s="5" t="s">
        <v>122</v>
      </c>
      <c r="G24" s="18" t="s">
        <v>187</v>
      </c>
    </row>
    <row r="25" spans="1:7">
      <c r="E25" s="5"/>
      <c r="F25" s="5"/>
      <c r="G25" s="5"/>
    </row>
    <row r="26" spans="1:7">
      <c r="E26" s="5"/>
      <c r="F26" s="5"/>
      <c r="G26" s="5"/>
    </row>
    <row r="27" spans="1:7">
      <c r="B27" s="5"/>
      <c r="C27" s="5"/>
      <c r="D27" s="5"/>
      <c r="E27" s="5"/>
      <c r="F27" s="5"/>
      <c r="G27" s="5"/>
    </row>
    <row r="28" spans="1:7">
      <c r="B28" s="5"/>
      <c r="C28" s="5"/>
      <c r="D28" s="5"/>
      <c r="E28" s="5"/>
      <c r="F28" s="5"/>
      <c r="G28" s="5"/>
    </row>
    <row r="29" spans="1:7">
      <c r="E29" s="5"/>
      <c r="F29" s="5"/>
      <c r="G29" s="5"/>
    </row>
    <row r="30" spans="1:7">
      <c r="E30" s="5"/>
      <c r="F30" s="5"/>
    </row>
  </sheetData>
  <sheetProtection sheet="1" objects="1" scenarios="1"/>
  <protectedRanges>
    <protectedRange sqref="A1:A24" name="Range1"/>
  </protectedRanges>
  <phoneticPr fontId="5" type="noConversion"/>
  <hyperlinks>
    <hyperlink ref="D3" r:id="rId1" xr:uid="{40A50C02-D1A0-4543-B181-82044078AE15}"/>
    <hyperlink ref="D5" r:id="rId2" xr:uid="{F29CA880-3DD3-45BA-9CDF-CEC752A42FCB}"/>
    <hyperlink ref="D6" r:id="rId3" xr:uid="{9D7F8D21-5878-43B5-9796-51253971458B}"/>
    <hyperlink ref="D7" r:id="rId4" xr:uid="{887D830C-DF9E-4530-A327-B76B89483418}"/>
    <hyperlink ref="D8" r:id="rId5" xr:uid="{7021957A-4714-43DD-8B2B-DB3F3A7E157A}"/>
    <hyperlink ref="D9" r:id="rId6" xr:uid="{80F10DB5-015B-4C80-B4A6-ED507DD3CC1E}"/>
    <hyperlink ref="D10" r:id="rId7" xr:uid="{8B5E0766-7D69-46A3-BA11-1C6CF0D060DA}"/>
    <hyperlink ref="D11" r:id="rId8" xr:uid="{A4A2BE9E-1905-4A5A-9513-111535A087E9}"/>
    <hyperlink ref="D12" r:id="rId9" xr:uid="{CE421F68-3D70-43C9-AB8C-110EECCF2687}"/>
    <hyperlink ref="D14" r:id="rId10" xr:uid="{664AF816-E296-4E19-B1F7-E7E0A7934DFD}"/>
    <hyperlink ref="D16" r:id="rId11" xr:uid="{9DF4739B-119D-4A8B-9FEE-F4F552C7EC25}"/>
    <hyperlink ref="D17" r:id="rId12" xr:uid="{AE016779-693B-4934-9463-9C4DA4D0A7D1}"/>
    <hyperlink ref="D18" r:id="rId13" xr:uid="{23AAFA64-DD4C-457E-A450-5ACE41C1F8DC}"/>
    <hyperlink ref="D19" r:id="rId14" xr:uid="{A44FFD48-DD9D-410F-BD94-57555387385B}"/>
    <hyperlink ref="D20" r:id="rId15" xr:uid="{D470290B-FFFF-48A3-B489-EEB8F96F7EDC}"/>
    <hyperlink ref="D21" r:id="rId16" xr:uid="{42AF64BB-1DA5-45F8-B818-74CB72C12811}"/>
    <hyperlink ref="D22" r:id="rId17" xr:uid="{97FD48AF-FB03-45E0-AA0D-2892FE7A0010}"/>
    <hyperlink ref="D23" r:id="rId18" xr:uid="{0937188F-8267-4944-B813-9DA9918C6DC5}"/>
    <hyperlink ref="D24" r:id="rId19" xr:uid="{1DA4AEBD-7B07-447A-BC30-5E45033975EC}"/>
    <hyperlink ref="G3" r:id="rId20" xr:uid="{90B3530B-8AB1-4CC3-AC07-6AE8A6B0E87C}"/>
    <hyperlink ref="G4" r:id="rId21" xr:uid="{B6ABED4B-813C-4FA9-8B34-871AF1B62142}"/>
    <hyperlink ref="G5" r:id="rId22" xr:uid="{940D5EB4-E2F7-427C-BFE3-03BD037372A7}"/>
    <hyperlink ref="G6" r:id="rId23" xr:uid="{75B83A0C-640B-41B6-9BFC-1FD8E6646FC1}"/>
    <hyperlink ref="G7" r:id="rId24" xr:uid="{F66728A2-C3DB-431E-8033-ED2E555F6A25}"/>
    <hyperlink ref="D4" r:id="rId25" xr:uid="{25B1FD89-4163-42DC-8684-58227903E764}"/>
    <hyperlink ref="G8" r:id="rId26" xr:uid="{94EB896E-59AA-43D4-B09B-1DC30B7993EF}"/>
    <hyperlink ref="G9" r:id="rId27" xr:uid="{9F12F32A-FAE2-4715-BCBC-6A72081BAC06}"/>
    <hyperlink ref="G10" r:id="rId28" xr:uid="{ECBC27E2-4B92-4FC5-BBAF-F51C278B4B03}"/>
    <hyperlink ref="G11" r:id="rId29" xr:uid="{DCE8943A-62E7-46BA-9F2F-F50AB3E9AA0D}"/>
    <hyperlink ref="G12" r:id="rId30" xr:uid="{DAE0BAB2-C01E-4E52-ACE2-3BEB52BEB528}"/>
    <hyperlink ref="G13" r:id="rId31" xr:uid="{EBE8BC31-A07A-455E-8520-91EEF767B6D0}"/>
    <hyperlink ref="G14" r:id="rId32" xr:uid="{C4E8691E-3BE8-42AC-9BF5-38B97808000F}"/>
    <hyperlink ref="G15" r:id="rId33" xr:uid="{E36DF8C2-939C-4D9A-839F-F6BC2CF7DADF}"/>
    <hyperlink ref="G16" r:id="rId34" xr:uid="{8BDB1F64-B59B-40F2-B9F2-10AF856D1081}"/>
    <hyperlink ref="G17" r:id="rId35" xr:uid="{167AB4F8-B2BD-4640-9C78-D702A9DE36E6}"/>
    <hyperlink ref="D13" r:id="rId36" xr:uid="{5C232D86-687F-4A90-9AEA-D7A18B3C4399}"/>
    <hyperlink ref="D15" r:id="rId37" xr:uid="{1FEAC659-E476-42F3-9FA3-B4B7BBB9ED0A}"/>
    <hyperlink ref="G18" r:id="rId38" xr:uid="{3A8D5D91-83FD-4646-A40B-93443EFF334F}"/>
    <hyperlink ref="G19" r:id="rId39" xr:uid="{6189EBCE-D9B8-4A8B-956D-0EF68AB37362}"/>
    <hyperlink ref="G20" r:id="rId40" xr:uid="{9539A66E-A5E2-40DA-9B0F-445B9D3CD619}"/>
    <hyperlink ref="G21" r:id="rId41" xr:uid="{FA52E6C5-90BD-4D27-B8C3-C285C98583D6}"/>
    <hyperlink ref="G22" r:id="rId42" xr:uid="{EADF8FDA-4C91-4132-A3AE-2EDDF502A9FD}"/>
    <hyperlink ref="G23" r:id="rId43" xr:uid="{39F4B4FF-25A4-4021-A157-304D140AE108}"/>
    <hyperlink ref="G24" r:id="rId44" xr:uid="{C2A7BCD7-324E-451B-B34B-E6CB735BF0FE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5299d5-5f9d-46bf-9c57-93b01c00185f">
      <Terms xmlns="http://schemas.microsoft.com/office/infopath/2007/PartnerControls"/>
    </lcf76f155ced4ddcb4097134ff3c332f>
    <ReportType xmlns="f15299d5-5f9d-46bf-9c57-93b01c00185f" xsi:nil="true"/>
    <Dateofrunningreport xmlns="f15299d5-5f9d-46bf-9c57-93b01c00185f" xsi:nil="true"/>
    <TaxCatchAll xmlns="1187e3d9-68d7-46fa-bdc5-b503f9204d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2320BA3EB5AF4683A6FFC57ACC01C2" ma:contentTypeVersion="21" ma:contentTypeDescription="Create a new document." ma:contentTypeScope="" ma:versionID="bfda95e4d642b68ea66be4f8f5313b22">
  <xsd:schema xmlns:xsd="http://www.w3.org/2001/XMLSchema" xmlns:xs="http://www.w3.org/2001/XMLSchema" xmlns:p="http://schemas.microsoft.com/office/2006/metadata/properties" xmlns:ns2="f15299d5-5f9d-46bf-9c57-93b01c00185f" xmlns:ns3="1d60208d-92da-406b-b146-dff566f9895e" xmlns:ns4="1187e3d9-68d7-46fa-bdc5-b503f9204de3" targetNamespace="http://schemas.microsoft.com/office/2006/metadata/properties" ma:root="true" ma:fieldsID="74e3a6033228e1e81d216106d3fa5711" ns2:_="" ns3:_="" ns4:_="">
    <xsd:import namespace="f15299d5-5f9d-46bf-9c57-93b01c00185f"/>
    <xsd:import namespace="1d60208d-92da-406b-b146-dff566f9895e"/>
    <xsd:import namespace="1187e3d9-68d7-46fa-bdc5-b503f9204de3"/>
    <xsd:element name="properties">
      <xsd:complexType>
        <xsd:sequence>
          <xsd:element name="documentManagement">
            <xsd:complexType>
              <xsd:all>
                <xsd:element ref="ns2:Dateofrunningreport" minOccurs="0"/>
                <xsd:element ref="ns2:ReportTyp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299d5-5f9d-46bf-9c57-93b01c00185f" elementFormDefault="qualified">
    <xsd:import namespace="http://schemas.microsoft.com/office/2006/documentManagement/types"/>
    <xsd:import namespace="http://schemas.microsoft.com/office/infopath/2007/PartnerControls"/>
    <xsd:element name="Dateofrunningreport" ma:index="2" nillable="true" ma:displayName="Date of running report" ma:format="Dropdown" ma:internalName="Dateofrunningreport" ma:readOnly="false">
      <xsd:simpleType>
        <xsd:restriction base="dms:Text">
          <xsd:maxLength value="255"/>
        </xsd:restriction>
      </xsd:simpleType>
    </xsd:element>
    <xsd:element name="ReportType" ma:index="3" nillable="true" ma:displayName="Report Type" ma:description="Enrolment by Course OR&#10;Enrolment by Program" ma:format="Dropdown" ma:internalName="ReportType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3d28307-4a2f-4d46-81dd-0b9c12a47e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0208d-92da-406b-b146-dff566f989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87e3d9-68d7-46fa-bdc5-b503f9204de3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F6B116A5-3710-4B77-8A73-7453A4896EF1}" ma:internalName="TaxCatchAll" ma:showField="CatchAllData" ma:web="{1d60208d-92da-406b-b146-dff566f9895e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97B7C8-938B-442A-92FF-CCD3825CCB31}"/>
</file>

<file path=customXml/itemProps2.xml><?xml version="1.0" encoding="utf-8"?>
<ds:datastoreItem xmlns:ds="http://schemas.openxmlformats.org/officeDocument/2006/customXml" ds:itemID="{AE6EAC5B-9800-45B6-9CAD-3CA11861640E}"/>
</file>

<file path=customXml/itemProps3.xml><?xml version="1.0" encoding="utf-8"?>
<ds:datastoreItem xmlns:ds="http://schemas.openxmlformats.org/officeDocument/2006/customXml" ds:itemID="{957D0258-AA8B-401F-9DC3-D6818B55C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DEASS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mcarthce</dc:creator>
  <cp:keywords/>
  <dc:description/>
  <cp:lastModifiedBy>Annalise Gracey</cp:lastModifiedBy>
  <cp:revision/>
  <dcterms:created xsi:type="dcterms:W3CDTF">2008-01-04T00:40:45Z</dcterms:created>
  <dcterms:modified xsi:type="dcterms:W3CDTF">2025-01-15T23:54:36Z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0x010100FF2320BA3EB5AF4683A6FFC57ACC01C2</vt:lpwstr>
  </property>
  <property fmtid="{D5CDD505-2E9C-101B-9397-08002B2CF9AE}" pid="3" name="AuthorIds_UIVersion_3072">
    <vt:lpwstr>274</vt:lpwstr>
  </property>
  <property fmtid="{D5CDD505-2E9C-101B-9397-08002B2CF9AE}" pid="4" name="MediaServiceImageTags">
    <vt:lpwstr/>
  </property>
</Properties>
</file>